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85"/>
  </bookViews>
  <sheets>
    <sheet name="LINEA DE AGUA 26 DE JULIO" sheetId="1" r:id="rId1"/>
  </sheets>
  <externalReferences>
    <externalReference r:id="rId2"/>
  </externalReferences>
  <definedNames>
    <definedName name="_xlnm.Print_Area" localSheetId="0">'LINEA DE AGUA 26 DE JULIO'!$C$2:$R$94</definedName>
    <definedName name="_xlnm.Print_Titles" localSheetId="0">'LINEA DE AGUA 26 DE JULIO'!$2:$28</definedName>
  </definedNames>
  <calcPr calcId="125725"/>
</workbook>
</file>

<file path=xl/calcChain.xml><?xml version="1.0" encoding="utf-8"?>
<calcChain xmlns="http://schemas.openxmlformats.org/spreadsheetml/2006/main">
  <c r="Q71" i="1"/>
  <c r="Q70"/>
  <c r="Q69"/>
  <c r="Q68"/>
  <c r="Q67"/>
  <c r="Q66"/>
  <c r="Q65"/>
  <c r="Q63"/>
  <c r="Q62"/>
  <c r="Q61"/>
  <c r="Q60"/>
  <c r="Q59"/>
  <c r="Q58"/>
  <c r="Q55"/>
  <c r="Q54"/>
  <c r="Q53"/>
  <c r="Q52"/>
  <c r="Q51"/>
  <c r="Q49"/>
  <c r="Q48"/>
  <c r="Q47"/>
  <c r="Q46"/>
  <c r="Q45"/>
  <c r="Q44"/>
  <c r="Q43"/>
  <c r="Q42"/>
  <c r="Q41"/>
  <c r="Q40"/>
  <c r="Q39"/>
  <c r="Q38"/>
  <c r="Q37"/>
  <c r="Q36"/>
  <c r="Q35"/>
  <c r="Q34"/>
  <c r="E26"/>
  <c r="E25"/>
  <c r="E24"/>
  <c r="E23"/>
  <c r="E22"/>
  <c r="D18"/>
  <c r="E8"/>
  <c r="D7"/>
  <c r="D6"/>
  <c r="D4"/>
  <c r="D3"/>
  <c r="Q73" l="1"/>
  <c r="Q74" s="1"/>
  <c r="Q75" s="1"/>
</calcChain>
</file>

<file path=xl/sharedStrings.xml><?xml version="1.0" encoding="utf-8"?>
<sst xmlns="http://schemas.openxmlformats.org/spreadsheetml/2006/main" count="93" uniqueCount="64">
  <si>
    <t>NOMBRE DE LA OBRA Y/O ACCIÓN:</t>
  </si>
  <si>
    <t>N° DE OBRA:</t>
  </si>
  <si>
    <t xml:space="preserve">UNIDAD ADMINISTRATIVA:   </t>
  </si>
  <si>
    <t>PROGRAMA INSTITUCIONAL:</t>
  </si>
  <si>
    <t>PROGRAMA:</t>
  </si>
  <si>
    <t>SUBPROGRAMA:</t>
  </si>
  <si>
    <t>LOCALIDAD:</t>
  </si>
  <si>
    <t>MUNICIPIO:</t>
  </si>
  <si>
    <t>IXTLAHUACAN</t>
  </si>
  <si>
    <t>CONCEPTO</t>
  </si>
  <si>
    <t>UNIDAD DE MEDIDA</t>
  </si>
  <si>
    <t>CANTIDAD</t>
  </si>
  <si>
    <t xml:space="preserve">PRECIO UNITARIO (PESOS) </t>
  </si>
  <si>
    <t>IMPORTE TOTAL</t>
  </si>
  <si>
    <t>RED ELECTRICA</t>
  </si>
  <si>
    <t>ELABORACION   DE   PROYECTO, TRAMITE, SUPERVISIÓN Y APROBACIÓN CFE.</t>
  </si>
  <si>
    <t>LOTE</t>
  </si>
  <si>
    <t>SUMINISTRO  Y  COLOCACION  DE  ESTRUCTURA   RS3N, 15 KV.</t>
  </si>
  <si>
    <t>SUMINISTRO  Y  COLOCACION  DE  ESTRUCTURA   AS3N, 15 KV.</t>
  </si>
  <si>
    <t>SUMINISTRO  Y  COLOCACION  DE  ESTRUCTURA   VD3N, 15 KV.</t>
  </si>
  <si>
    <t>SUMINISTRO  Y  COLOCACION  DE  ESTRUCTURA  RSA (PRIMARIO- SECUNDARIO)</t>
  </si>
  <si>
    <t>SUMINISTRO  Y  COLOCACION DE ESTRUCTURA  1R1 (NEUTRO  CORRIDO ).</t>
  </si>
  <si>
    <t>SUMINISTRO  Y  COLOCACION DE ESTRUCTURA  1P1 (NEUTRO  CORRIDO ).</t>
  </si>
  <si>
    <t>SUMNISTRO Y COLOCACION DE CABLE  ACSR  CAL. 1/0.</t>
  </si>
  <si>
    <t>Kg.</t>
  </si>
  <si>
    <t>SUMINISTRO Y COLOC. DE BAJANTE DE TIERRA  FISICA  PARA  NEUTRO CORRIDO.</t>
  </si>
  <si>
    <t>SUM. Y  COLOCACION  DE TRANSFORMADOR DE 15 KVA, 13.2 KV/220-127  VOLTS, NORMA  J, MCA. CONTINENTAL ELECTRIC Ó SIMILAR.</t>
  </si>
  <si>
    <t>PZA</t>
  </si>
  <si>
    <t>SUMINISTRO  Y  COLOCACION DE ESTRUCTURA ITR3B, 15 KV.</t>
  </si>
  <si>
    <t>SUMNISTRO  Y  COLOCACION DE SISTEMA K (PRIMARIO).</t>
  </si>
  <si>
    <t>SUM. Y  COLOC. DE ACOMETIDA Y MED. TRIFÁSICA CON  BASE  7X200 A  (3H-2 + 1H -4 THW) CONFORME NORMA CFE.</t>
  </si>
  <si>
    <t>SUM. Y COLOC. DE ARRANCADOR  A  TENSIÓN  REDUCIDA D E  15 HP, 220 V, SIEMENS.</t>
  </si>
  <si>
    <t>SUMINISTRO Y  COLOCACION PUERTA DE ALUMINIO PARA NICHO DE MEDICIÓN</t>
  </si>
  <si>
    <t>SUMINISTRO Y COLOCACION DE ALIMENTADOR  TRIFASICO  DE ATR 15 HP, 220 V, AL  MOTOR  HORIZONTAL ELECTRICO DE 15 HP, 220 VOLTS.</t>
  </si>
  <si>
    <t>CABEZAL DE BOMBEO CON EQ. CENTRIFUGO</t>
  </si>
  <si>
    <t>SUMINISTRO Y COLOCACION DE BOMBA  CENTRIFUGA CON SUCC. DE 2" Y DESCARGA DE 2", CON GASTO DE 3 LPS, CDT 85 m, ARRASTRE DE 400 m, MARCA WDM, ACOPLADA A MOTOR HORIZONTAL DE 15 HP, TRIFASICO. INCLUYE: ACCESORIOS  PARA  SUCCION Y DESCARGA.</t>
  </si>
  <si>
    <t>SUMINISTRO Y COLOCACION DE MURETE PARA  MEDICION Y CONTROL ELECTRICO PARA  EQ. DE BOMBEO CONFORME A NORMA CFE.</t>
  </si>
  <si>
    <t>SUMINISTRO Y COLOCACION DE CLORADOR MILTON ROY 3.5 LPH Y 5 PSI, 110 VOLTS.</t>
  </si>
  <si>
    <t>SUM. Y COLOC. DE MATERIALES PARA CONSTRUCCION DE CASETA PARA  CLORACION  Y  BASE  DE  CONCRETO ARA BOMBEO.</t>
  </si>
  <si>
    <t>SUMINISTRO Y COLOCACION DE  LETRERO INFORMATIVO DE OBRA.</t>
  </si>
  <si>
    <t xml:space="preserve">MURO DE CONTENSION </t>
  </si>
  <si>
    <t>PREELIMINARES</t>
  </si>
  <si>
    <t>DESPALME A MAQUINA MATERIAL CLASE "A"</t>
  </si>
  <si>
    <t>M3</t>
  </si>
  <si>
    <t xml:space="preserve">TRAZO Y NIVELACION CON EQUIPO TOPOGRAFIC </t>
  </si>
  <si>
    <t>M2</t>
  </si>
  <si>
    <t>DEMOLICION DE MURO DE MAMPOSTERIA EXISTE</t>
  </si>
  <si>
    <t xml:space="preserve">PLANTILLA 5 CM CONCRETO HECHO EN OBRA   </t>
  </si>
  <si>
    <t>CIMIENTO DE PIEDRA BRAZA, ASENTADA CON MORTERO</t>
  </si>
  <si>
    <t>EXCAVACION CIELO ABIERTO I-A A MAQ 0-2</t>
  </si>
  <si>
    <t>PASO EN CANAL PLUVIAL</t>
  </si>
  <si>
    <t>ZAMPEADO DE PIEDRA DE CONCRETO  EN AREA</t>
  </si>
  <si>
    <t>LOSA DE 15 CM COMUN, 2 VARS. No. 4@15 CM</t>
  </si>
  <si>
    <t>TRABE DE 15X156 CMS DE CONCRETO PREMEZCL</t>
  </si>
  <si>
    <t>ARROPE Y COMPACTACION LATERAL DE MAMPOST</t>
  </si>
  <si>
    <t>LIMPIEZA FINAL DE LA OBRA PARA ENTREGA</t>
  </si>
  <si>
    <t>CERCA PERIMETRAL A BASE DE MALLA CICLON DE 2.00 DE ALTURA.</t>
  </si>
  <si>
    <t>ML</t>
  </si>
  <si>
    <t>SUBTOTAL:</t>
  </si>
  <si>
    <t>IVA:</t>
  </si>
  <si>
    <t>TOTAL CON LETRA</t>
  </si>
  <si>
    <t>TOTAL:</t>
  </si>
  <si>
    <t>"Este programa es público, ajeno a cualquier partido político. Queda prohibido el uso para fines distintos al desarrollo social"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</si>
  <si>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establecidos. Quien haga uso indebido de los recursos de este programa deberá ser denunciado y sancionado de acuerdo con la ley aplicable y ante la autoridad competente”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</si>
</sst>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]#,##0.00"/>
    <numFmt numFmtId="165" formatCode="[$$-86B]\ #,##0.00"/>
    <numFmt numFmtId="166" formatCode="#,##0.00;\(#,##0.00\)"/>
    <numFmt numFmtId="167" formatCode="#,##0.0000"/>
    <numFmt numFmtId="168" formatCode="&quot;$&quot;#,##0.00"/>
    <numFmt numFmtId="169" formatCode="_-[$€-2]* #,##0.00_-;\-[$€-2]* #,##0.00_-;_-[$€-2]* &quot;-&quot;??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Lucida Sans"/>
      <family val="2"/>
    </font>
    <font>
      <b/>
      <sz val="12"/>
      <name val="Lucida Sans"/>
      <family val="2"/>
    </font>
    <font>
      <b/>
      <sz val="16"/>
      <name val="Lucida Sans"/>
      <family val="2"/>
    </font>
    <font>
      <sz val="15"/>
      <name val="Lucida Sans"/>
      <family val="2"/>
    </font>
    <font>
      <sz val="12"/>
      <name val="Lucida Sans"/>
      <family val="2"/>
    </font>
    <font>
      <b/>
      <sz val="10"/>
      <name val="Lucida Sans"/>
      <family val="2"/>
    </font>
    <font>
      <b/>
      <sz val="10"/>
      <color rgb="FFFF0000"/>
      <name val="Lucida Sans"/>
      <family val="2"/>
    </font>
    <font>
      <sz val="10"/>
      <name val="Arial"/>
    </font>
    <font>
      <sz val="7"/>
      <color indexed="64"/>
      <name val="Arial"/>
      <family val="2"/>
    </font>
    <font>
      <sz val="7.5"/>
      <name val="Arial"/>
      <family val="2"/>
    </font>
    <font>
      <b/>
      <sz val="9"/>
      <color indexed="64"/>
      <name val="Lucida Sans"/>
      <family val="2"/>
    </font>
    <font>
      <sz val="12"/>
      <name val="Arial"/>
      <family val="2"/>
    </font>
    <font>
      <sz val="11"/>
      <name val="Lucida Sans"/>
      <family val="2"/>
    </font>
    <font>
      <sz val="8"/>
      <color theme="1"/>
      <name val="Lucida Sans"/>
      <family val="2"/>
    </font>
    <font>
      <b/>
      <sz val="8"/>
      <color theme="1"/>
      <name val="Lucida Sans"/>
      <family val="2"/>
    </font>
    <font>
      <sz val="8"/>
      <color indexed="6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Lucida Sans"/>
      <family val="2"/>
    </font>
    <font>
      <b/>
      <sz val="11"/>
      <color indexed="6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5" fillId="0" borderId="0" xfId="1" applyFont="1" applyAlignment="1" applyProtection="1">
      <alignment horizontal="center" wrapText="1"/>
    </xf>
    <xf numFmtId="0" fontId="6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horizontal="center" wrapText="1"/>
    </xf>
    <xf numFmtId="0" fontId="7" fillId="0" borderId="0" xfId="1" applyFont="1" applyAlignment="1" applyProtection="1">
      <alignment wrapText="1"/>
    </xf>
    <xf numFmtId="0" fontId="6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6" fillId="0" borderId="0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horizontal="left" vertical="center" wrapText="1"/>
      <protection hidden="1"/>
    </xf>
    <xf numFmtId="0" fontId="10" fillId="0" borderId="0" xfId="1" applyFont="1" applyBorder="1" applyAlignment="1" applyProtection="1">
      <alignment horizontal="left" vertical="center" wrapText="1"/>
      <protection hidden="1"/>
    </xf>
    <xf numFmtId="0" fontId="10" fillId="0" borderId="1" xfId="1" applyFont="1" applyBorder="1" applyAlignment="1" applyProtection="1">
      <alignment horizontal="left" vertical="center" wrapText="1"/>
      <protection hidden="1"/>
    </xf>
    <xf numFmtId="0" fontId="9" fillId="0" borderId="0" xfId="1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vertical="center"/>
    </xf>
    <xf numFmtId="0" fontId="3" fillId="0" borderId="1" xfId="1" applyFont="1" applyBorder="1" applyAlignment="1" applyProtection="1">
      <protection hidden="1"/>
    </xf>
    <xf numFmtId="0" fontId="3" fillId="0" borderId="1" xfId="1" applyFont="1" applyBorder="1" applyAlignment="1" applyProtection="1">
      <alignment wrapText="1"/>
      <protection hidden="1"/>
    </xf>
    <xf numFmtId="0" fontId="3" fillId="0" borderId="0" xfId="1" applyFont="1" applyBorder="1" applyAlignment="1" applyProtection="1">
      <alignment horizontal="left" wrapText="1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9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wrapText="1"/>
    </xf>
    <xf numFmtId="0" fontId="3" fillId="0" borderId="2" xfId="1" applyFont="1" applyFill="1" applyBorder="1" applyAlignment="1" applyProtection="1">
      <alignment vertical="center"/>
      <protection hidden="1"/>
    </xf>
    <xf numFmtId="0" fontId="3" fillId="0" borderId="2" xfId="1" applyFont="1" applyFill="1" applyBorder="1" applyAlignment="1" applyProtection="1">
      <alignment vertical="center" wrapText="1"/>
      <protection hidden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alignment vertical="center" wrapText="1"/>
    </xf>
    <xf numFmtId="0" fontId="9" fillId="0" borderId="3" xfId="1" applyFont="1" applyFill="1" applyBorder="1" applyAlignment="1" applyProtection="1">
      <alignment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Border="1" applyAlignment="1">
      <alignment horizontal="center" vertical="top" wrapText="1"/>
    </xf>
    <xf numFmtId="0" fontId="13" fillId="0" borderId="0" xfId="2" applyFont="1" applyBorder="1" applyAlignment="1">
      <alignment horizontal="center" vertical="top" wrapText="1"/>
    </xf>
    <xf numFmtId="0" fontId="13" fillId="0" borderId="11" xfId="2" applyFont="1" applyBorder="1" applyAlignment="1">
      <alignment horizontal="center" vertical="top" wrapText="1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2" xfId="3" applyFont="1" applyBorder="1" applyAlignment="1" applyProtection="1">
      <alignment horizontal="center" vertical="center" wrapText="1"/>
      <protection locked="0"/>
    </xf>
    <xf numFmtId="44" fontId="3" fillId="0" borderId="13" xfId="3" applyFont="1" applyBorder="1" applyAlignment="1" applyProtection="1">
      <alignment horizontal="center" vertical="center" wrapText="1"/>
      <protection locked="0"/>
    </xf>
    <xf numFmtId="44" fontId="3" fillId="0" borderId="15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wrapText="1"/>
      <protection locked="0"/>
    </xf>
    <xf numFmtId="2" fontId="14" fillId="0" borderId="0" xfId="4" applyNumberFormat="1" applyFont="1" applyBorder="1" applyAlignment="1">
      <alignment horizontal="center" vertical="center"/>
    </xf>
    <xf numFmtId="164" fontId="14" fillId="0" borderId="0" xfId="4" applyNumberFormat="1" applyFont="1" applyBorder="1" applyAlignment="1">
      <alignment horizontal="center" vertical="center"/>
    </xf>
    <xf numFmtId="4" fontId="3" fillId="0" borderId="0" xfId="1" applyNumberFormat="1" applyFont="1" applyAlignment="1" applyProtection="1">
      <alignment wrapText="1"/>
      <protection locked="0"/>
    </xf>
    <xf numFmtId="165" fontId="3" fillId="0" borderId="0" xfId="1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8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6" xfId="3" applyFont="1" applyBorder="1" applyAlignment="1" applyProtection="1">
      <alignment horizontal="center" vertical="center" wrapText="1"/>
      <protection locked="0"/>
    </xf>
    <xf numFmtId="44" fontId="3" fillId="0" borderId="17" xfId="3" applyFont="1" applyBorder="1" applyAlignment="1" applyProtection="1">
      <alignment horizontal="center" vertical="center" wrapText="1"/>
      <protection locked="0"/>
    </xf>
    <xf numFmtId="4" fontId="14" fillId="0" borderId="0" xfId="4" applyNumberFormat="1" applyFont="1" applyBorder="1" applyAlignment="1">
      <alignment horizontal="center" vertical="center"/>
    </xf>
    <xf numFmtId="0" fontId="3" fillId="0" borderId="19" xfId="1" applyFont="1" applyFill="1" applyBorder="1" applyAlignment="1" applyProtection="1">
      <alignment horizontal="center" vertical="center" wrapText="1"/>
      <protection locked="0"/>
    </xf>
    <xf numFmtId="4" fontId="3" fillId="0" borderId="2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1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9" xfId="3" applyFont="1" applyBorder="1" applyAlignment="1" applyProtection="1">
      <alignment horizontal="center" vertical="center" wrapText="1"/>
      <protection locked="0"/>
    </xf>
    <xf numFmtId="44" fontId="3" fillId="0" borderId="20" xfId="3" applyFont="1" applyBorder="1" applyAlignment="1" applyProtection="1">
      <alignment horizontal="center" vertical="center" wrapText="1"/>
      <protection locked="0"/>
    </xf>
    <xf numFmtId="0" fontId="15" fillId="0" borderId="22" xfId="2" applyFont="1" applyBorder="1" applyAlignment="1">
      <alignment horizontal="justify" vertical="center" wrapText="1"/>
    </xf>
    <xf numFmtId="0" fontId="15" fillId="0" borderId="23" xfId="2" applyFont="1" applyBorder="1" applyAlignment="1">
      <alignment horizontal="justify" vertical="center" wrapText="1"/>
    </xf>
    <xf numFmtId="0" fontId="15" fillId="0" borderId="23" xfId="2" applyFont="1" applyBorder="1" applyAlignment="1">
      <alignment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24" xfId="2" applyFont="1" applyBorder="1" applyAlignment="1">
      <alignment vertical="center" wrapText="1"/>
    </xf>
    <xf numFmtId="0" fontId="4" fillId="0" borderId="25" xfId="2" applyNumberFormat="1" applyFont="1" applyFill="1" applyBorder="1" applyAlignment="1">
      <alignment horizontal="justify" vertical="center" wrapText="1"/>
    </xf>
    <xf numFmtId="0" fontId="4" fillId="0" borderId="16" xfId="2" applyNumberFormat="1" applyFont="1" applyFill="1" applyBorder="1" applyAlignment="1">
      <alignment horizontal="justify" vertical="center" wrapText="1"/>
    </xf>
    <xf numFmtId="166" fontId="4" fillId="0" borderId="16" xfId="1" applyNumberFormat="1" applyFont="1" applyFill="1" applyBorder="1" applyAlignment="1">
      <alignment horizontal="center" vertical="center"/>
    </xf>
    <xf numFmtId="2" fontId="4" fillId="0" borderId="16" xfId="4" applyNumberFormat="1" applyFont="1" applyFill="1" applyBorder="1" applyAlignment="1">
      <alignment horizontal="center" vertical="center"/>
    </xf>
    <xf numFmtId="44" fontId="4" fillId="0" borderId="16" xfId="3" applyFont="1" applyFill="1" applyBorder="1" applyAlignment="1">
      <alignment vertical="center"/>
    </xf>
    <xf numFmtId="44" fontId="4" fillId="0" borderId="16" xfId="3" applyFont="1" applyBorder="1" applyAlignment="1" applyProtection="1">
      <alignment horizontal="center" vertical="center" wrapText="1"/>
      <protection locked="0"/>
    </xf>
    <xf numFmtId="44" fontId="4" fillId="0" borderId="26" xfId="3" applyFont="1" applyBorder="1" applyAlignment="1" applyProtection="1">
      <alignment horizontal="center" vertical="center" wrapText="1"/>
      <protection locked="0"/>
    </xf>
    <xf numFmtId="164" fontId="16" fillId="0" borderId="0" xfId="4" applyNumberFormat="1" applyFont="1" applyBorder="1" applyAlignment="1">
      <alignment horizontal="center" vertical="center"/>
    </xf>
    <xf numFmtId="4" fontId="17" fillId="0" borderId="0" xfId="1" applyNumberFormat="1" applyFont="1" applyAlignment="1" applyProtection="1">
      <alignment vertical="center" wrapText="1"/>
      <protection locked="0"/>
    </xf>
    <xf numFmtId="44" fontId="3" fillId="0" borderId="0" xfId="3" applyFont="1" applyAlignment="1" applyProtection="1">
      <alignment vertical="center" wrapText="1"/>
      <protection locked="0"/>
    </xf>
    <xf numFmtId="165" fontId="3" fillId="0" borderId="0" xfId="1" applyNumberFormat="1" applyFont="1" applyAlignment="1" applyProtection="1">
      <alignment vertical="center" wrapText="1"/>
      <protection locked="0"/>
    </xf>
    <xf numFmtId="0" fontId="4" fillId="0" borderId="27" xfId="2" applyNumberFormat="1" applyFont="1" applyFill="1" applyBorder="1" applyAlignment="1">
      <alignment horizontal="justify" vertical="center" wrapText="1"/>
    </xf>
    <xf numFmtId="0" fontId="4" fillId="0" borderId="2" xfId="2" applyNumberFormat="1" applyFont="1" applyFill="1" applyBorder="1" applyAlignment="1">
      <alignment horizontal="justify" vertical="center" wrapText="1"/>
    </xf>
    <xf numFmtId="0" fontId="4" fillId="0" borderId="18" xfId="2" applyNumberFormat="1" applyFont="1" applyFill="1" applyBorder="1" applyAlignment="1">
      <alignment horizontal="justify" vertical="center" wrapText="1"/>
    </xf>
    <xf numFmtId="0" fontId="18" fillId="0" borderId="16" xfId="1" applyFont="1" applyBorder="1" applyAlignment="1">
      <alignment horizontal="center" vertical="center"/>
    </xf>
    <xf numFmtId="2" fontId="18" fillId="0" borderId="16" xfId="4" applyNumberFormat="1" applyFont="1" applyBorder="1" applyAlignment="1">
      <alignment horizontal="center" vertical="center"/>
    </xf>
    <xf numFmtId="44" fontId="18" fillId="0" borderId="16" xfId="3" applyFont="1" applyBorder="1" applyAlignment="1">
      <alignment vertical="center"/>
    </xf>
    <xf numFmtId="0" fontId="18" fillId="0" borderId="25" xfId="2" applyNumberFormat="1" applyFont="1" applyBorder="1" applyAlignment="1">
      <alignment horizontal="justify" vertical="center" wrapText="1"/>
    </xf>
    <xf numFmtId="0" fontId="18" fillId="0" borderId="16" xfId="2" applyNumberFormat="1" applyFont="1" applyBorder="1" applyAlignment="1">
      <alignment horizontal="justify" vertical="center" wrapText="1"/>
    </xf>
    <xf numFmtId="2" fontId="18" fillId="0" borderId="16" xfId="2" applyNumberFormat="1" applyFont="1" applyBorder="1" applyAlignment="1">
      <alignment horizontal="center" vertical="center"/>
    </xf>
    <xf numFmtId="164" fontId="16" fillId="0" borderId="0" xfId="4" applyNumberFormat="1" applyFont="1" applyBorder="1" applyAlignment="1">
      <alignment horizontal="left" vertical="center"/>
    </xf>
    <xf numFmtId="0" fontId="18" fillId="0" borderId="25" xfId="2" applyFont="1" applyBorder="1" applyAlignment="1">
      <alignment horizontal="justify" vertical="center" wrapText="1"/>
    </xf>
    <xf numFmtId="0" fontId="18" fillId="0" borderId="16" xfId="2" applyFont="1" applyBorder="1" applyAlignment="1">
      <alignment horizontal="justify" vertical="center" wrapText="1"/>
    </xf>
    <xf numFmtId="0" fontId="12" fillId="0" borderId="16" xfId="2" applyBorder="1"/>
    <xf numFmtId="2" fontId="12" fillId="0" borderId="16" xfId="2" applyNumberFormat="1" applyBorder="1" applyAlignment="1">
      <alignment horizontal="center"/>
    </xf>
    <xf numFmtId="0" fontId="18" fillId="0" borderId="27" xfId="1" applyFont="1" applyBorder="1" applyAlignment="1">
      <alignment horizontal="justify" vertical="center" wrapText="1"/>
    </xf>
    <xf numFmtId="0" fontId="18" fillId="0" borderId="2" xfId="1" applyFont="1" applyBorder="1" applyAlignment="1">
      <alignment horizontal="justify" vertical="center" wrapText="1"/>
    </xf>
    <xf numFmtId="0" fontId="18" fillId="0" borderId="16" xfId="1" applyFont="1" applyBorder="1" applyAlignment="1">
      <alignment horizontal="center" vertical="center" wrapText="1"/>
    </xf>
    <xf numFmtId="2" fontId="18" fillId="0" borderId="16" xfId="1" applyNumberFormat="1" applyFont="1" applyBorder="1" applyAlignment="1">
      <alignment horizontal="center" vertical="center" wrapText="1"/>
    </xf>
    <xf numFmtId="44" fontId="18" fillId="0" borderId="16" xfId="3" applyFont="1" applyBorder="1" applyAlignment="1">
      <alignment vertical="center" wrapText="1"/>
    </xf>
    <xf numFmtId="0" fontId="18" fillId="0" borderId="16" xfId="1" applyFont="1" applyBorder="1" applyAlignment="1">
      <alignment vertical="center" wrapText="1"/>
    </xf>
    <xf numFmtId="44" fontId="18" fillId="0" borderId="26" xfId="3" applyFont="1" applyBorder="1" applyAlignment="1">
      <alignment vertical="center" wrapText="1"/>
    </xf>
    <xf numFmtId="2" fontId="14" fillId="0" borderId="0" xfId="4" applyNumberFormat="1" applyFont="1" applyBorder="1" applyAlignment="1">
      <alignment horizontal="left" vertical="center"/>
    </xf>
    <xf numFmtId="0" fontId="19" fillId="0" borderId="27" xfId="2" applyFont="1" applyBorder="1" applyAlignment="1">
      <alignment horizontal="justify" vertical="center" wrapText="1"/>
    </xf>
    <xf numFmtId="0" fontId="19" fillId="0" borderId="2" xfId="2" applyFont="1" applyBorder="1" applyAlignment="1">
      <alignment horizontal="justify" vertical="center" wrapText="1"/>
    </xf>
    <xf numFmtId="0" fontId="18" fillId="0" borderId="2" xfId="1" applyFont="1" applyBorder="1" applyAlignment="1">
      <alignment horizontal="center" vertical="center"/>
    </xf>
    <xf numFmtId="2" fontId="18" fillId="0" borderId="2" xfId="2" applyNumberFormat="1" applyFont="1" applyBorder="1" applyAlignment="1">
      <alignment horizontal="center" vertical="center"/>
    </xf>
    <xf numFmtId="44" fontId="18" fillId="0" borderId="2" xfId="3" applyFont="1" applyBorder="1" applyAlignment="1">
      <alignment vertical="center"/>
    </xf>
    <xf numFmtId="44" fontId="4" fillId="0" borderId="2" xfId="3" applyFont="1" applyBorder="1" applyAlignment="1" applyProtection="1">
      <alignment horizontal="center" vertical="center" wrapText="1"/>
      <protection locked="0"/>
    </xf>
    <xf numFmtId="44" fontId="4" fillId="0" borderId="28" xfId="3" applyFont="1" applyBorder="1" applyAlignment="1" applyProtection="1">
      <alignment horizontal="center" vertical="center" wrapText="1"/>
      <protection locked="0"/>
    </xf>
    <xf numFmtId="0" fontId="18" fillId="0" borderId="27" xfId="2" applyFont="1" applyBorder="1" applyAlignment="1">
      <alignment horizontal="justify" vertical="center" wrapText="1"/>
    </xf>
    <xf numFmtId="0" fontId="18" fillId="0" borderId="2" xfId="2" applyFont="1" applyBorder="1" applyAlignment="1">
      <alignment horizontal="justify" vertical="center" wrapText="1"/>
    </xf>
    <xf numFmtId="0" fontId="18" fillId="0" borderId="18" xfId="2" applyFont="1" applyBorder="1" applyAlignment="1">
      <alignment horizontal="justify" vertical="center" wrapText="1"/>
    </xf>
    <xf numFmtId="0" fontId="18" fillId="0" borderId="29" xfId="1" applyFont="1" applyBorder="1" applyAlignment="1">
      <alignment horizontal="center" vertical="center"/>
    </xf>
    <xf numFmtId="2" fontId="18" fillId="0" borderId="13" xfId="2" applyNumberFormat="1" applyFont="1" applyBorder="1" applyAlignment="1">
      <alignment horizontal="center" vertical="center"/>
    </xf>
    <xf numFmtId="2" fontId="18" fillId="0" borderId="14" xfId="2" applyNumberFormat="1" applyFont="1" applyBorder="1" applyAlignment="1">
      <alignment horizontal="center" vertical="center"/>
    </xf>
    <xf numFmtId="44" fontId="18" fillId="0" borderId="29" xfId="3" applyFont="1" applyBorder="1" applyAlignment="1">
      <alignment vertical="center"/>
    </xf>
    <xf numFmtId="44" fontId="4" fillId="0" borderId="19" xfId="3" applyFont="1" applyBorder="1" applyAlignment="1" applyProtection="1">
      <alignment horizontal="center" vertical="center" wrapText="1"/>
      <protection locked="0"/>
    </xf>
    <xf numFmtId="0" fontId="18" fillId="0" borderId="19" xfId="1" applyFont="1" applyBorder="1" applyAlignment="1">
      <alignment horizontal="center" vertical="center"/>
    </xf>
    <xf numFmtId="2" fontId="18" fillId="0" borderId="17" xfId="2" applyNumberFormat="1" applyFont="1" applyBorder="1" applyAlignment="1">
      <alignment horizontal="center" vertical="center"/>
    </xf>
    <xf numFmtId="2" fontId="18" fillId="0" borderId="18" xfId="2" applyNumberFormat="1" applyFont="1" applyBorder="1" applyAlignment="1">
      <alignment horizontal="center" vertical="center"/>
    </xf>
    <xf numFmtId="44" fontId="18" fillId="0" borderId="19" xfId="3" applyFont="1" applyBorder="1" applyAlignment="1">
      <alignment vertical="center"/>
    </xf>
    <xf numFmtId="0" fontId="18" fillId="0" borderId="30" xfId="2" applyFont="1" applyBorder="1" applyAlignment="1">
      <alignment horizontal="justify" vertical="center" wrapText="1"/>
    </xf>
    <xf numFmtId="0" fontId="18" fillId="0" borderId="19" xfId="2" applyFont="1" applyBorder="1" applyAlignment="1">
      <alignment horizontal="justify" vertical="center" wrapText="1"/>
    </xf>
    <xf numFmtId="2" fontId="18" fillId="0" borderId="20" xfId="2" applyNumberFormat="1" applyFont="1" applyBorder="1" applyAlignment="1">
      <alignment horizontal="center" vertical="center"/>
    </xf>
    <xf numFmtId="2" fontId="18" fillId="0" borderId="21" xfId="2" applyNumberFormat="1" applyFont="1" applyBorder="1" applyAlignment="1">
      <alignment horizontal="center" vertical="center"/>
    </xf>
    <xf numFmtId="0" fontId="19" fillId="0" borderId="18" xfId="2" applyFont="1" applyBorder="1" applyAlignment="1">
      <alignment horizontal="justify" vertical="center" wrapText="1"/>
    </xf>
    <xf numFmtId="0" fontId="19" fillId="0" borderId="27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3" fillId="0" borderId="0" xfId="2" applyFont="1" applyAlignment="1">
      <alignment horizontal="justify" vertical="top" wrapText="1"/>
    </xf>
    <xf numFmtId="0" fontId="20" fillId="0" borderId="0" xfId="2" applyFont="1" applyAlignment="1">
      <alignment vertical="top"/>
    </xf>
    <xf numFmtId="167" fontId="20" fillId="0" borderId="0" xfId="2" applyNumberFormat="1" applyFont="1" applyAlignment="1">
      <alignment horizontal="right" vertical="top"/>
    </xf>
    <xf numFmtId="168" fontId="20" fillId="0" borderId="0" xfId="2" applyNumberFormat="1" applyFont="1" applyAlignment="1">
      <alignment horizontal="right" vertical="top"/>
    </xf>
    <xf numFmtId="0" fontId="12" fillId="0" borderId="0" xfId="2"/>
    <xf numFmtId="0" fontId="19" fillId="0" borderId="2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3" fillId="0" borderId="0" xfId="2" applyFont="1" applyAlignment="1">
      <alignment horizontal="justify" vertical="top" wrapText="1"/>
    </xf>
    <xf numFmtId="0" fontId="18" fillId="0" borderId="31" xfId="2" applyFont="1" applyBorder="1" applyAlignment="1">
      <alignment horizontal="justify" vertical="center" wrapText="1"/>
    </xf>
    <xf numFmtId="0" fontId="18" fillId="0" borderId="32" xfId="2" applyFont="1" applyBorder="1" applyAlignment="1">
      <alignment horizontal="justify" vertical="center" wrapText="1"/>
    </xf>
    <xf numFmtId="0" fontId="18" fillId="0" borderId="32" xfId="1" applyFont="1" applyBorder="1" applyAlignment="1">
      <alignment horizontal="center" vertical="center"/>
    </xf>
    <xf numFmtId="2" fontId="18" fillId="0" borderId="32" xfId="2" applyNumberFormat="1" applyFont="1" applyBorder="1" applyAlignment="1">
      <alignment horizontal="center" vertical="center"/>
    </xf>
    <xf numFmtId="44" fontId="18" fillId="0" borderId="32" xfId="3" applyFont="1" applyBorder="1" applyAlignment="1">
      <alignment vertical="center"/>
    </xf>
    <xf numFmtId="44" fontId="4" fillId="0" borderId="32" xfId="3" applyFont="1" applyBorder="1" applyAlignment="1" applyProtection="1">
      <alignment horizontal="center" vertical="center" wrapText="1"/>
      <protection locked="0"/>
    </xf>
    <xf numFmtId="44" fontId="4" fillId="0" borderId="33" xfId="3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vertical="top" wrapText="1"/>
    </xf>
    <xf numFmtId="0" fontId="6" fillId="0" borderId="0" xfId="1" applyFont="1" applyBorder="1" applyAlignment="1" applyProtection="1">
      <alignment horizontal="center" vertical="center" wrapText="1"/>
    </xf>
    <xf numFmtId="2" fontId="18" fillId="0" borderId="0" xfId="2" applyNumberFormat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left" vertical="center" wrapText="1"/>
    </xf>
    <xf numFmtId="0" fontId="2" fillId="0" borderId="0" xfId="5"/>
    <xf numFmtId="44" fontId="3" fillId="0" borderId="0" xfId="3" applyFont="1" applyAlignment="1" applyProtection="1">
      <alignment wrapText="1"/>
      <protection locked="0"/>
    </xf>
    <xf numFmtId="165" fontId="3" fillId="0" borderId="0" xfId="1" applyNumberFormat="1" applyFont="1" applyAlignment="1" applyProtection="1">
      <alignment wrapText="1"/>
    </xf>
    <xf numFmtId="0" fontId="21" fillId="0" borderId="0" xfId="1" applyFont="1" applyBorder="1" applyAlignment="1" applyProtection="1">
      <alignment wrapText="1"/>
    </xf>
    <xf numFmtId="0" fontId="21" fillId="0" borderId="0" xfId="1" applyFont="1" applyBorder="1" applyAlignment="1" applyProtection="1">
      <alignment horizontal="right" wrapText="1"/>
    </xf>
    <xf numFmtId="0" fontId="16" fillId="0" borderId="0" xfId="1" applyFont="1" applyAlignment="1" applyProtection="1">
      <alignment wrapText="1"/>
    </xf>
    <xf numFmtId="44" fontId="21" fillId="0" borderId="0" xfId="3" applyFont="1" applyBorder="1" applyAlignment="1" applyProtection="1">
      <alignment horizontal="center" vertical="center" wrapText="1"/>
      <protection hidden="1"/>
    </xf>
    <xf numFmtId="43" fontId="22" fillId="0" borderId="0" xfId="4" applyFont="1" applyBorder="1" applyAlignment="1">
      <alignment horizontal="left" vertical="top"/>
    </xf>
    <xf numFmtId="44" fontId="3" fillId="0" borderId="0" xfId="3" applyFont="1" applyAlignment="1" applyProtection="1">
      <alignment wrapText="1"/>
    </xf>
    <xf numFmtId="0" fontId="23" fillId="0" borderId="0" xfId="1" applyFont="1" applyBorder="1" applyAlignment="1" applyProtection="1">
      <alignment vertical="center" wrapText="1"/>
    </xf>
    <xf numFmtId="0" fontId="24" fillId="0" borderId="0" xfId="2" applyFont="1" applyAlignment="1">
      <alignment horizontal="center" vertical="center" wrapText="1"/>
    </xf>
    <xf numFmtId="44" fontId="21" fillId="0" borderId="0" xfId="3" applyFont="1" applyBorder="1" applyAlignment="1" applyProtection="1">
      <alignment vertical="center" wrapText="1"/>
      <protection hidden="1"/>
    </xf>
    <xf numFmtId="4" fontId="3" fillId="0" borderId="0" xfId="1" applyNumberFormat="1" applyFont="1" applyAlignment="1" applyProtection="1">
      <alignment wrapText="1"/>
    </xf>
    <xf numFmtId="0" fontId="3" fillId="0" borderId="0" xfId="1" applyFont="1" applyBorder="1" applyAlignment="1" applyProtection="1">
      <alignment wrapText="1"/>
    </xf>
    <xf numFmtId="0" fontId="21" fillId="0" borderId="0" xfId="2" applyFont="1" applyFill="1" applyAlignment="1">
      <alignment horizontal="center" vertical="top" wrapText="1"/>
    </xf>
    <xf numFmtId="43" fontId="21" fillId="0" borderId="0" xfId="4" applyNumberFormat="1" applyFont="1" applyBorder="1" applyAlignment="1" applyProtection="1">
      <alignment wrapText="1"/>
      <protection hidden="1"/>
    </xf>
    <xf numFmtId="44" fontId="21" fillId="0" borderId="0" xfId="3" applyFont="1" applyBorder="1" applyAlignment="1" applyProtection="1">
      <alignment horizontal="center" wrapText="1"/>
      <protection hidden="1"/>
    </xf>
    <xf numFmtId="0" fontId="6" fillId="0" borderId="0" xfId="1" applyFont="1" applyBorder="1" applyAlignment="1" applyProtection="1">
      <alignment horizontal="right" wrapText="1"/>
    </xf>
    <xf numFmtId="43" fontId="6" fillId="0" borderId="0" xfId="4" applyNumberFormat="1" applyFont="1" applyBorder="1" applyAlignment="1" applyProtection="1">
      <alignment horizontal="center" wrapText="1"/>
      <protection hidden="1"/>
    </xf>
    <xf numFmtId="44" fontId="3" fillId="0" borderId="0" xfId="1" applyNumberFormat="1" applyFont="1" applyAlignment="1" applyProtection="1">
      <alignment wrapText="1"/>
    </xf>
    <xf numFmtId="0" fontId="9" fillId="0" borderId="0" xfId="1" applyFont="1" applyProtection="1"/>
    <xf numFmtId="0" fontId="9" fillId="0" borderId="0" xfId="1" applyFont="1" applyBorder="1" applyProtection="1"/>
    <xf numFmtId="4" fontId="3" fillId="0" borderId="0" xfId="1" applyNumberFormat="1" applyFont="1" applyBorder="1" applyProtection="1"/>
    <xf numFmtId="0" fontId="3" fillId="0" borderId="0" xfId="1" applyFont="1" applyProtection="1"/>
    <xf numFmtId="0" fontId="9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wrapText="1"/>
    </xf>
    <xf numFmtId="0" fontId="9" fillId="2" borderId="0" xfId="1" applyFont="1" applyFill="1" applyAlignment="1" applyProtection="1">
      <alignment wrapText="1"/>
    </xf>
    <xf numFmtId="0" fontId="23" fillId="0" borderId="0" xfId="1" applyFont="1" applyAlignment="1" applyProtection="1">
      <alignment horizontal="center" vertical="justify" wrapText="1"/>
    </xf>
    <xf numFmtId="0" fontId="4" fillId="0" borderId="0" xfId="1" applyFont="1" applyBorder="1" applyAlignment="1" applyProtection="1">
      <alignment horizontal="justify" vertical="justify" wrapText="1"/>
    </xf>
  </cellXfs>
  <cellStyles count="8">
    <cellStyle name="Euro" xfId="6"/>
    <cellStyle name="Millares 2" xfId="4"/>
    <cellStyle name="Millares 4" xfId="7"/>
    <cellStyle name="Moneda 2" xfId="3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6290</xdr:rowOff>
    </xdr:from>
    <xdr:to>
      <xdr:col>16</xdr:col>
      <xdr:colOff>1219200</xdr:colOff>
      <xdr:row>12</xdr:row>
      <xdr:rowOff>123825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628650" y="1616015"/>
          <a:ext cx="9563100" cy="679510"/>
        </a:xfrm>
        <a:prstGeom prst="roundRect">
          <a:avLst>
            <a:gd name="adj" fmla="val 16667"/>
          </a:avLst>
        </a:prstGeom>
        <a:solidFill>
          <a:schemeClr val="accent3">
            <a:lumMod val="5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s-ES_tradnl" sz="1600" b="1" i="0" strike="noStrike">
              <a:solidFill>
                <a:srgbClr val="FFFFFF"/>
              </a:solidFill>
              <a:latin typeface="Lucida Sans" pitchFamily="34" charset="0"/>
            </a:rPr>
            <a:t>CATALOGO DE CONCEPTOS</a:t>
          </a:r>
        </a:p>
      </xdr:txBody>
    </xdr:sp>
    <xdr:clientData/>
  </xdr:twoCellAnchor>
  <xdr:twoCellAnchor>
    <xdr:from>
      <xdr:col>15</xdr:col>
      <xdr:colOff>514350</xdr:colOff>
      <xdr:row>1</xdr:row>
      <xdr:rowOff>9525</xdr:rowOff>
    </xdr:from>
    <xdr:to>
      <xdr:col>15</xdr:col>
      <xdr:colOff>676275</xdr:colOff>
      <xdr:row>1</xdr:row>
      <xdr:rowOff>76200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972550" y="57150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104775</xdr:colOff>
      <xdr:row>1</xdr:row>
      <xdr:rowOff>9525</xdr:rowOff>
    </xdr:from>
    <xdr:to>
      <xdr:col>15</xdr:col>
      <xdr:colOff>171450</xdr:colOff>
      <xdr:row>1</xdr:row>
      <xdr:rowOff>171450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8972550" y="57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1</xdr:row>
      <xdr:rowOff>95250</xdr:rowOff>
    </xdr:from>
    <xdr:to>
      <xdr:col>15</xdr:col>
      <xdr:colOff>85725</xdr:colOff>
      <xdr:row>1</xdr:row>
      <xdr:rowOff>171450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258175" y="142875"/>
          <a:ext cx="7143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600075</xdr:colOff>
      <xdr:row>1</xdr:row>
      <xdr:rowOff>9525</xdr:rowOff>
    </xdr:from>
    <xdr:to>
      <xdr:col>17</xdr:col>
      <xdr:colOff>85725</xdr:colOff>
      <xdr:row>1</xdr:row>
      <xdr:rowOff>85725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8972550" y="57150"/>
          <a:ext cx="13620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1</xdr:row>
      <xdr:rowOff>9525</xdr:rowOff>
    </xdr:from>
    <xdr:to>
      <xdr:col>15</xdr:col>
      <xdr:colOff>228600</xdr:colOff>
      <xdr:row>2</xdr:row>
      <xdr:rowOff>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8972550" y="57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1</xdr:row>
      <xdr:rowOff>104775</xdr:rowOff>
    </xdr:from>
    <xdr:to>
      <xdr:col>15</xdr:col>
      <xdr:colOff>133350</xdr:colOff>
      <xdr:row>2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8972550" y="15240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2</xdr:row>
      <xdr:rowOff>95250</xdr:rowOff>
    </xdr:from>
    <xdr:to>
      <xdr:col>15</xdr:col>
      <xdr:colOff>85725</xdr:colOff>
      <xdr:row>2</xdr:row>
      <xdr:rowOff>171450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258175" y="304800"/>
          <a:ext cx="7143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2</xdr:row>
      <xdr:rowOff>95250</xdr:rowOff>
    </xdr:from>
    <xdr:to>
      <xdr:col>15</xdr:col>
      <xdr:colOff>85725</xdr:colOff>
      <xdr:row>2</xdr:row>
      <xdr:rowOff>171450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8258175" y="304800"/>
          <a:ext cx="7143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1235074</xdr:colOff>
      <xdr:row>2</xdr:row>
      <xdr:rowOff>161049</xdr:rowOff>
    </xdr:from>
    <xdr:to>
      <xdr:col>16</xdr:col>
      <xdr:colOff>776366</xdr:colOff>
      <xdr:row>7</xdr:row>
      <xdr:rowOff>38100</xdr:rowOff>
    </xdr:to>
    <xdr:pic>
      <xdr:nvPicPr>
        <xdr:cNvPr id="11" name="1 Imagen" descr="LOGO IXTLA.BMP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1749" y="370599"/>
          <a:ext cx="827167" cy="87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285750</xdr:colOff>
      <xdr:row>3</xdr:row>
      <xdr:rowOff>104775</xdr:rowOff>
    </xdr:from>
    <xdr:to>
      <xdr:col>4</xdr:col>
      <xdr:colOff>168275</xdr:colOff>
      <xdr:row>7</xdr:row>
      <xdr:rowOff>44450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" y="514350"/>
          <a:ext cx="1806575" cy="73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09/AppData/Local/Temp/Temp1_EXPEDIENTES%20DE%20OBRA%203X1%202016%20(1).zip/EXPEDIENTE%20ACONDICIONAMIENTO%20DE%20SISTEMA%20DE%20AGUA%20EL%20CAMICHIN%203X1%20MIGRANTE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LES"/>
      <sheetName val="a)CARAT."/>
      <sheetName val="a)PROY. EJEC."/>
      <sheetName val="B)Objetivo"/>
      <sheetName val="c)CIB"/>
      <sheetName val="d) DICT. FACTIB."/>
      <sheetName val="e)Acta de Aceptacion"/>
      <sheetName val="f)PRESUP."/>
      <sheetName val="g)CROQUIS MACRO"/>
      <sheetName val="g)CROQUIS MICRO"/>
      <sheetName val="i)CALENDARIO"/>
    </sheetNames>
    <sheetDataSet>
      <sheetData sheetId="0">
        <row r="3">
          <cell r="C3" t="str">
            <v>H. AYUNTAMIENTO DE IXTLAHUACAN COLIMA</v>
          </cell>
        </row>
        <row r="4">
          <cell r="C4" t="str">
            <v>DIRECCION DE PLANEACION Y DESARROLLO MUNICIPAL</v>
          </cell>
        </row>
        <row r="6">
          <cell r="C6" t="str">
            <v>SECRETARIA DE DESARROLLO SOCIAL</v>
          </cell>
        </row>
        <row r="7">
          <cell r="A7" t="str">
            <v>PROGRAMA 3X1 PARA MIGRANTES 2016</v>
          </cell>
        </row>
        <row r="19">
          <cell r="E19" t="str">
            <v>0008 EL CAMICHÍN (VEINTISÉIS DE JULIO)</v>
          </cell>
        </row>
        <row r="29">
          <cell r="E29" t="str">
            <v>SC AGUA POTABLE</v>
          </cell>
        </row>
      </sheetData>
      <sheetData sheetId="1">
        <row r="18">
          <cell r="D18" t="str">
            <v>ACONDICIONAMIENTO DEL SISTEMA DE AGUA POTABLE</v>
          </cell>
        </row>
      </sheetData>
      <sheetData sheetId="2"/>
      <sheetData sheetId="3"/>
      <sheetData sheetId="4">
        <row r="20">
          <cell r="E20" t="str">
            <v>SECRETARIA DE DESARROLLO SOCIAL</v>
          </cell>
        </row>
        <row r="21">
          <cell r="E21" t="str">
            <v>PROGRAMA 3X1 PARA MIGRANTES 2016</v>
          </cell>
        </row>
        <row r="23">
          <cell r="E23" t="str">
            <v>3 CONSTRUCCION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X103"/>
  <sheetViews>
    <sheetView showZeros="0" tabSelected="1" view="pageBreakPreview" zoomScaleNormal="100" zoomScaleSheetLayoutView="100" zoomScalePageLayoutView="80" workbookViewId="0">
      <selection activeCell="T14" sqref="T14"/>
    </sheetView>
  </sheetViews>
  <sheetFormatPr baseColWidth="10" defaultColWidth="11.42578125" defaultRowHeight="12.75"/>
  <cols>
    <col min="1" max="1" width="3.5703125" style="1" customWidth="1"/>
    <col min="2" max="2" width="3.7109375" style="1" customWidth="1"/>
    <col min="3" max="3" width="3" style="2" bestFit="1" customWidth="1"/>
    <col min="4" max="4" width="28.85546875" style="1" customWidth="1"/>
    <col min="5" max="5" width="8.5703125" style="1" customWidth="1"/>
    <col min="6" max="6" width="3" style="1" customWidth="1"/>
    <col min="7" max="7" width="4.28515625" style="1" customWidth="1"/>
    <col min="8" max="8" width="10.28515625" style="1" customWidth="1"/>
    <col min="9" max="9" width="2.7109375" style="1" customWidth="1"/>
    <col min="10" max="10" width="6.42578125" style="1" customWidth="1"/>
    <col min="11" max="11" width="9.42578125" style="1" customWidth="1"/>
    <col min="12" max="12" width="14" style="1" customWidth="1"/>
    <col min="13" max="13" width="8.5703125" style="1" customWidth="1"/>
    <col min="14" max="14" width="8.85546875" style="1" customWidth="1"/>
    <col min="15" max="15" width="19.140625" style="1" customWidth="1"/>
    <col min="16" max="16" width="0.140625" style="1" customWidth="1"/>
    <col min="17" max="17" width="19.140625" style="1" customWidth="1"/>
    <col min="18" max="18" width="2.7109375" style="1" customWidth="1"/>
    <col min="19" max="19" width="17.5703125" style="1" customWidth="1"/>
    <col min="20" max="20" width="13.140625" style="1" bestFit="1" customWidth="1"/>
    <col min="21" max="21" width="11.42578125" style="1"/>
    <col min="22" max="22" width="15" style="1" bestFit="1" customWidth="1"/>
    <col min="23" max="23" width="13.42578125" style="1" bestFit="1" customWidth="1"/>
    <col min="24" max="24" width="14.28515625" style="1" customWidth="1"/>
    <col min="25" max="16384" width="11.42578125" style="1"/>
  </cols>
  <sheetData>
    <row r="1" spans="2:19" ht="3.75" customHeight="1"/>
    <row r="3" spans="2:19" ht="15.95" customHeight="1">
      <c r="D3" s="3" t="str">
        <f>'[1]DATOS GRALES'!C3</f>
        <v>H. AYUNTAMIENTO DE IXTLAHUACAN COLIMA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9" ht="15.95" customHeight="1">
      <c r="D4" s="4" t="str">
        <f>'[1]DATOS GRALES'!C4</f>
        <v>DIRECCION DE PLANEACION Y DESARROLLO MUNICIPAL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9" ht="15.95" customHeight="1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9" ht="15.95" customHeight="1">
      <c r="D6" s="3" t="str">
        <f>'[1]DATOS GRALES'!C6</f>
        <v>SECRETARIA DE DESARROLLO SOCIAL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15.95" customHeight="1">
      <c r="D7" s="4" t="str">
        <f>'[1]DATOS GRALES'!A7</f>
        <v>PROGRAMA 3X1 PARA MIGRANTES 2016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9" ht="15.95" customHeight="1">
      <c r="D8" s="6"/>
      <c r="E8" s="3">
        <f>+'[1]a)CARAT.'!E8</f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</row>
    <row r="9" spans="2:19" ht="15.95" customHeight="1">
      <c r="E9" s="7"/>
      <c r="F9" s="8"/>
      <c r="G9" s="8"/>
      <c r="H9" s="8"/>
      <c r="I9" s="8"/>
      <c r="J9" s="8"/>
      <c r="K9" s="8"/>
      <c r="L9" s="8"/>
      <c r="M9" s="8"/>
      <c r="N9" s="8"/>
      <c r="O9" s="7"/>
      <c r="P9" s="6"/>
      <c r="Q9" s="6"/>
    </row>
    <row r="10" spans="2:19"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19">
      <c r="B11" s="9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9"/>
      <c r="S11" s="9"/>
    </row>
    <row r="12" spans="2:19" s="15" customFormat="1" ht="18.75">
      <c r="B12" s="9"/>
      <c r="C12" s="1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  <c r="R12" s="9"/>
      <c r="S12" s="9"/>
    </row>
    <row r="13" spans="2:19">
      <c r="B13" s="9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9"/>
      <c r="S13" s="9"/>
    </row>
    <row r="14" spans="2:19">
      <c r="B14" s="9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9"/>
      <c r="S14" s="9"/>
    </row>
    <row r="15" spans="2:19" ht="15">
      <c r="B15" s="16"/>
      <c r="C15" s="10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9"/>
    </row>
    <row r="16" spans="2:19" ht="4.5" customHeight="1">
      <c r="B16" s="16"/>
      <c r="C16" s="11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6"/>
      <c r="S16" s="9"/>
    </row>
    <row r="17" spans="2:23" ht="38.25" customHeight="1">
      <c r="B17" s="18"/>
      <c r="C17" s="19"/>
      <c r="D17" s="20" t="s">
        <v>0</v>
      </c>
      <c r="E17" s="20"/>
      <c r="F17" s="20"/>
      <c r="G17" s="20"/>
      <c r="H17" s="21"/>
      <c r="I17" s="21"/>
      <c r="J17" s="21"/>
      <c r="K17" s="22"/>
      <c r="L17" s="22" t="s">
        <v>1</v>
      </c>
      <c r="M17" s="23"/>
      <c r="N17" s="23"/>
      <c r="O17" s="23"/>
      <c r="P17" s="23"/>
      <c r="Q17" s="24"/>
      <c r="R17" s="25"/>
      <c r="S17" s="25"/>
      <c r="T17" s="25"/>
      <c r="U17" s="25"/>
    </row>
    <row r="18" spans="2:23" ht="15" customHeight="1">
      <c r="B18" s="18"/>
      <c r="C18" s="19"/>
      <c r="D18" s="26" t="str">
        <f>+'[1]a)CARAT.'!D18:L18</f>
        <v>ACONDICIONAMIENTO DEL SISTEMA DE AGUA POTABLE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18"/>
    </row>
    <row r="19" spans="2:23" ht="15" customHeight="1">
      <c r="B19" s="18"/>
      <c r="C19" s="1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18"/>
    </row>
    <row r="20" spans="2:23" s="9" customFormat="1" ht="15" customHeight="1">
      <c r="B20" s="16"/>
      <c r="C20" s="11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7"/>
      <c r="R20" s="16"/>
    </row>
    <row r="21" spans="2:23" s="9" customFormat="1" ht="9" customHeight="1">
      <c r="B21" s="16"/>
      <c r="C21" s="11"/>
      <c r="D21" s="25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6"/>
    </row>
    <row r="22" spans="2:23" s="9" customFormat="1" ht="18" customHeight="1">
      <c r="B22" s="16"/>
      <c r="C22" s="11"/>
      <c r="D22" s="30" t="s">
        <v>2</v>
      </c>
      <c r="E22" s="31" t="str">
        <f>'[1]c)CIB'!E20</f>
        <v>SECRETARIA DE DESARROLLO SOCIAL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16"/>
    </row>
    <row r="23" spans="2:23" ht="18" customHeight="1">
      <c r="B23" s="18"/>
      <c r="C23" s="19"/>
      <c r="D23" s="30" t="s">
        <v>3</v>
      </c>
      <c r="E23" s="34" t="str">
        <f>+'[1]c)CIB'!E21:J21</f>
        <v>PROGRAMA 3X1 PARA MIGRANTES 2016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3"/>
      <c r="R23" s="18"/>
    </row>
    <row r="24" spans="2:23" ht="15">
      <c r="B24" s="35"/>
      <c r="C24" s="11"/>
      <c r="D24" s="30" t="s">
        <v>4</v>
      </c>
      <c r="E24" s="34" t="str">
        <f>'[1]DATOS GRALES'!E29:L29</f>
        <v>SC AGUA POTABLE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3"/>
      <c r="R24" s="18"/>
    </row>
    <row r="25" spans="2:23" ht="15">
      <c r="B25" s="35"/>
      <c r="C25" s="11"/>
      <c r="D25" s="30" t="s">
        <v>5</v>
      </c>
      <c r="E25" s="34" t="str">
        <f>+'[1]c)CIB'!E23:J23</f>
        <v>3 CONSTRUCCION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3"/>
      <c r="R25" s="18"/>
    </row>
    <row r="26" spans="2:23" ht="15">
      <c r="B26" s="35"/>
      <c r="C26" s="11"/>
      <c r="D26" s="36" t="s">
        <v>6</v>
      </c>
      <c r="E26" s="37" t="str">
        <f>'[1]DATOS GRALES'!E19</f>
        <v>0008 EL CAMICHÍN (VEINTISÉIS DE JULIO)</v>
      </c>
      <c r="F26" s="38"/>
      <c r="G26" s="38"/>
      <c r="H26" s="38"/>
      <c r="I26" s="38"/>
      <c r="J26" s="38"/>
      <c r="K26" s="38"/>
      <c r="L26" s="36" t="s">
        <v>7</v>
      </c>
      <c r="M26" s="39" t="s">
        <v>8</v>
      </c>
      <c r="N26" s="39"/>
      <c r="O26" s="39"/>
      <c r="P26" s="39"/>
      <c r="Q26" s="40"/>
      <c r="R26" s="18"/>
    </row>
    <row r="27" spans="2:23" ht="15.75" thickBot="1">
      <c r="B27" s="35"/>
      <c r="C27" s="1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18"/>
    </row>
    <row r="28" spans="2:23" ht="45" customHeight="1" thickTop="1" thickBot="1">
      <c r="B28" s="35"/>
      <c r="C28" s="11"/>
      <c r="D28" s="43" t="s">
        <v>9</v>
      </c>
      <c r="E28" s="44"/>
      <c r="F28" s="44"/>
      <c r="G28" s="44"/>
      <c r="H28" s="44"/>
      <c r="I28" s="44"/>
      <c r="J28" s="44"/>
      <c r="K28" s="45"/>
      <c r="L28" s="46" t="s">
        <v>10</v>
      </c>
      <c r="M28" s="47" t="s">
        <v>11</v>
      </c>
      <c r="N28" s="47"/>
      <c r="O28" s="46" t="s">
        <v>12</v>
      </c>
      <c r="P28" s="48"/>
      <c r="Q28" s="49" t="s">
        <v>13</v>
      </c>
      <c r="R28" s="18"/>
    </row>
    <row r="29" spans="2:23" s="66" customFormat="1" ht="17.25" hidden="1" customHeight="1">
      <c r="B29" s="50"/>
      <c r="C29" s="51"/>
      <c r="D29" s="52"/>
      <c r="E29" s="53"/>
      <c r="F29" s="53"/>
      <c r="G29" s="53"/>
      <c r="H29" s="53"/>
      <c r="I29" s="53"/>
      <c r="J29" s="53"/>
      <c r="K29" s="54"/>
      <c r="L29" s="55"/>
      <c r="M29" s="56"/>
      <c r="N29" s="57"/>
      <c r="O29" s="58"/>
      <c r="P29" s="59"/>
      <c r="Q29" s="60"/>
      <c r="R29" s="61"/>
      <c r="S29" s="62"/>
      <c r="T29" s="63"/>
      <c r="U29" s="64"/>
      <c r="V29" s="64"/>
      <c r="W29" s="65"/>
    </row>
    <row r="30" spans="2:23" s="66" customFormat="1" ht="23.25" hidden="1" customHeight="1">
      <c r="B30" s="50"/>
      <c r="C30" s="51"/>
      <c r="D30" s="52"/>
      <c r="E30" s="53"/>
      <c r="F30" s="53"/>
      <c r="G30" s="53"/>
      <c r="H30" s="53"/>
      <c r="I30" s="53"/>
      <c r="J30" s="53"/>
      <c r="K30" s="54"/>
      <c r="L30" s="67"/>
      <c r="M30" s="68"/>
      <c r="N30" s="69"/>
      <c r="O30" s="70"/>
      <c r="P30" s="71"/>
      <c r="Q30" s="60"/>
      <c r="R30" s="61"/>
      <c r="S30" s="72"/>
      <c r="T30" s="63"/>
      <c r="U30" s="64"/>
      <c r="V30" s="64"/>
      <c r="W30" s="65"/>
    </row>
    <row r="31" spans="2:23" s="66" customFormat="1" ht="27" hidden="1" customHeight="1">
      <c r="B31" s="50"/>
      <c r="C31" s="51"/>
      <c r="D31" s="52"/>
      <c r="E31" s="53"/>
      <c r="F31" s="53"/>
      <c r="G31" s="53"/>
      <c r="H31" s="53"/>
      <c r="I31" s="53"/>
      <c r="J31" s="53"/>
      <c r="K31" s="54"/>
      <c r="L31" s="67"/>
      <c r="M31" s="68"/>
      <c r="N31" s="69"/>
      <c r="O31" s="70"/>
      <c r="P31" s="71"/>
      <c r="Q31" s="60"/>
      <c r="R31" s="61"/>
      <c r="S31" s="62"/>
      <c r="T31" s="63"/>
      <c r="U31" s="64"/>
      <c r="V31" s="64"/>
      <c r="W31" s="65"/>
    </row>
    <row r="32" spans="2:23" s="66" customFormat="1" ht="60.75" hidden="1" customHeight="1">
      <c r="B32" s="50"/>
      <c r="C32" s="51"/>
      <c r="D32" s="52"/>
      <c r="E32" s="53"/>
      <c r="F32" s="53"/>
      <c r="G32" s="53"/>
      <c r="H32" s="53"/>
      <c r="I32" s="53"/>
      <c r="J32" s="53"/>
      <c r="K32" s="54"/>
      <c r="L32" s="73"/>
      <c r="M32" s="74"/>
      <c r="N32" s="75"/>
      <c r="O32" s="76"/>
      <c r="P32" s="77"/>
      <c r="Q32" s="60"/>
      <c r="R32" s="61"/>
      <c r="S32" s="62"/>
      <c r="T32" s="63"/>
      <c r="U32" s="64"/>
      <c r="V32" s="64"/>
      <c r="W32" s="65"/>
    </row>
    <row r="33" spans="2:24" s="66" customFormat="1" ht="15" customHeight="1" thickTop="1">
      <c r="B33" s="50"/>
      <c r="C33" s="51"/>
      <c r="D33" s="78" t="s">
        <v>14</v>
      </c>
      <c r="E33" s="79"/>
      <c r="F33" s="79"/>
      <c r="G33" s="79"/>
      <c r="H33" s="79"/>
      <c r="I33" s="79"/>
      <c r="J33" s="79"/>
      <c r="K33" s="79"/>
      <c r="L33" s="80"/>
      <c r="M33" s="81"/>
      <c r="N33" s="81"/>
      <c r="O33" s="80"/>
      <c r="P33" s="80"/>
      <c r="Q33" s="82"/>
      <c r="R33" s="61"/>
      <c r="S33" s="62"/>
      <c r="T33" s="63"/>
      <c r="U33" s="64"/>
      <c r="V33" s="64"/>
      <c r="W33" s="65"/>
    </row>
    <row r="34" spans="2:24" s="66" customFormat="1" ht="15" customHeight="1">
      <c r="B34" s="50"/>
      <c r="C34" s="51">
        <v>1</v>
      </c>
      <c r="D34" s="83" t="s">
        <v>15</v>
      </c>
      <c r="E34" s="84"/>
      <c r="F34" s="84"/>
      <c r="G34" s="84"/>
      <c r="H34" s="84"/>
      <c r="I34" s="84"/>
      <c r="J34" s="84"/>
      <c r="K34" s="84"/>
      <c r="L34" s="85" t="s">
        <v>16</v>
      </c>
      <c r="M34" s="86">
        <v>1</v>
      </c>
      <c r="N34" s="86"/>
      <c r="O34" s="87"/>
      <c r="P34" s="88"/>
      <c r="Q34" s="89">
        <f>M34*O34</f>
        <v>0</v>
      </c>
      <c r="R34" s="61"/>
      <c r="S34" s="62"/>
      <c r="T34" s="90"/>
      <c r="U34" s="91"/>
      <c r="V34" s="91"/>
      <c r="W34" s="92"/>
      <c r="X34" s="93"/>
    </row>
    <row r="35" spans="2:24" s="66" customFormat="1" ht="15" customHeight="1">
      <c r="B35" s="50"/>
      <c r="C35" s="51">
        <v>2</v>
      </c>
      <c r="D35" s="94" t="s">
        <v>17</v>
      </c>
      <c r="E35" s="95"/>
      <c r="F35" s="95"/>
      <c r="G35" s="95"/>
      <c r="H35" s="95"/>
      <c r="I35" s="95"/>
      <c r="J35" s="95"/>
      <c r="K35" s="96"/>
      <c r="L35" s="97" t="s">
        <v>16</v>
      </c>
      <c r="M35" s="98">
        <v>1</v>
      </c>
      <c r="N35" s="98"/>
      <c r="O35" s="99"/>
      <c r="P35" s="88"/>
      <c r="Q35" s="89">
        <f t="shared" ref="Q35:Q55" si="0">M35*O35</f>
        <v>0</v>
      </c>
      <c r="R35" s="61"/>
      <c r="S35" s="62"/>
      <c r="T35" s="90"/>
      <c r="U35" s="91"/>
      <c r="V35" s="91"/>
      <c r="W35" s="92"/>
      <c r="X35" s="93"/>
    </row>
    <row r="36" spans="2:24" s="66" customFormat="1" ht="15" customHeight="1">
      <c r="B36" s="50"/>
      <c r="C36" s="51">
        <v>3</v>
      </c>
      <c r="D36" s="100" t="s">
        <v>18</v>
      </c>
      <c r="E36" s="101"/>
      <c r="F36" s="101"/>
      <c r="G36" s="101"/>
      <c r="H36" s="101"/>
      <c r="I36" s="101"/>
      <c r="J36" s="101"/>
      <c r="K36" s="101"/>
      <c r="L36" s="97" t="s">
        <v>16</v>
      </c>
      <c r="M36" s="102">
        <v>3</v>
      </c>
      <c r="N36" s="102"/>
      <c r="O36" s="99"/>
      <c r="P36" s="88"/>
      <c r="Q36" s="89">
        <f t="shared" si="0"/>
        <v>0</v>
      </c>
      <c r="R36" s="61"/>
      <c r="S36" s="62"/>
      <c r="T36" s="103"/>
      <c r="U36" s="91"/>
      <c r="V36" s="91"/>
      <c r="W36" s="92"/>
      <c r="X36" s="93"/>
    </row>
    <row r="37" spans="2:24" s="66" customFormat="1" ht="15" customHeight="1">
      <c r="B37" s="50"/>
      <c r="C37" s="51">
        <v>4</v>
      </c>
      <c r="D37" s="104" t="s">
        <v>19</v>
      </c>
      <c r="E37" s="105"/>
      <c r="F37" s="105"/>
      <c r="G37" s="105"/>
      <c r="H37" s="105"/>
      <c r="I37" s="105"/>
      <c r="J37" s="105"/>
      <c r="K37" s="105"/>
      <c r="L37" s="97" t="s">
        <v>16</v>
      </c>
      <c r="M37" s="102">
        <v>1</v>
      </c>
      <c r="N37" s="102"/>
      <c r="O37" s="99"/>
      <c r="P37" s="88"/>
      <c r="Q37" s="89">
        <f t="shared" si="0"/>
        <v>0</v>
      </c>
      <c r="R37" s="61"/>
      <c r="S37" s="62"/>
      <c r="T37" s="103"/>
      <c r="U37" s="91"/>
      <c r="V37" s="91"/>
      <c r="W37" s="92"/>
      <c r="X37" s="93"/>
    </row>
    <row r="38" spans="2:24" s="66" customFormat="1" ht="15" customHeight="1">
      <c r="B38" s="50"/>
      <c r="C38" s="51">
        <v>5</v>
      </c>
      <c r="D38" s="104" t="s">
        <v>20</v>
      </c>
      <c r="E38" s="105"/>
      <c r="F38" s="105"/>
      <c r="G38" s="105"/>
      <c r="H38" s="105"/>
      <c r="I38" s="105"/>
      <c r="J38" s="105"/>
      <c r="K38" s="105"/>
      <c r="L38" s="97" t="s">
        <v>16</v>
      </c>
      <c r="M38" s="102">
        <v>8</v>
      </c>
      <c r="N38" s="102"/>
      <c r="O38" s="99"/>
      <c r="P38" s="88"/>
      <c r="Q38" s="89">
        <f t="shared" si="0"/>
        <v>0</v>
      </c>
      <c r="R38" s="61"/>
      <c r="S38" s="62"/>
      <c r="T38" s="103"/>
      <c r="U38" s="91"/>
      <c r="V38" s="91"/>
      <c r="W38" s="92"/>
      <c r="X38" s="93"/>
    </row>
    <row r="39" spans="2:24" s="66" customFormat="1" ht="15" customHeight="1">
      <c r="B39" s="50"/>
      <c r="C39" s="51">
        <v>6</v>
      </c>
      <c r="D39" s="104" t="s">
        <v>21</v>
      </c>
      <c r="E39" s="105"/>
      <c r="F39" s="105"/>
      <c r="G39" s="105"/>
      <c r="H39" s="105"/>
      <c r="I39" s="105"/>
      <c r="J39" s="105"/>
      <c r="K39" s="105"/>
      <c r="L39" s="97" t="s">
        <v>16</v>
      </c>
      <c r="M39" s="102">
        <v>6</v>
      </c>
      <c r="N39" s="102"/>
      <c r="O39" s="99"/>
      <c r="P39" s="88"/>
      <c r="Q39" s="89">
        <f t="shared" si="0"/>
        <v>0</v>
      </c>
      <c r="R39" s="61"/>
      <c r="S39" s="62"/>
      <c r="T39" s="103"/>
      <c r="U39" s="91"/>
      <c r="V39" s="91"/>
      <c r="W39" s="92"/>
      <c r="X39" s="93"/>
    </row>
    <row r="40" spans="2:24" s="66" customFormat="1" ht="15" customHeight="1">
      <c r="B40" s="50"/>
      <c r="C40" s="51">
        <v>7</v>
      </c>
      <c r="D40" s="104" t="s">
        <v>22</v>
      </c>
      <c r="E40" s="106"/>
      <c r="F40" s="106"/>
      <c r="G40" s="106"/>
      <c r="H40" s="106"/>
      <c r="I40" s="106"/>
      <c r="J40" s="106"/>
      <c r="K40" s="106"/>
      <c r="L40" s="97" t="s">
        <v>16</v>
      </c>
      <c r="M40" s="102">
        <v>4</v>
      </c>
      <c r="N40" s="107"/>
      <c r="O40" s="99"/>
      <c r="P40" s="88"/>
      <c r="Q40" s="89">
        <f t="shared" si="0"/>
        <v>0</v>
      </c>
      <c r="R40" s="61"/>
      <c r="S40" s="62"/>
      <c r="T40" s="103"/>
      <c r="U40" s="91"/>
      <c r="V40" s="91"/>
      <c r="W40" s="92"/>
      <c r="X40" s="93"/>
    </row>
    <row r="41" spans="2:24" s="66" customFormat="1" ht="15" customHeight="1">
      <c r="B41" s="50"/>
      <c r="C41" s="51">
        <v>8</v>
      </c>
      <c r="D41" s="108" t="s">
        <v>23</v>
      </c>
      <c r="E41" s="109"/>
      <c r="F41" s="109"/>
      <c r="G41" s="109"/>
      <c r="H41" s="109"/>
      <c r="I41" s="109"/>
      <c r="J41" s="109"/>
      <c r="K41" s="109"/>
      <c r="L41" s="110" t="s">
        <v>24</v>
      </c>
      <c r="M41" s="111">
        <v>724</v>
      </c>
      <c r="N41" s="111"/>
      <c r="O41" s="112"/>
      <c r="P41" s="113"/>
      <c r="Q41" s="114">
        <f t="shared" si="0"/>
        <v>0</v>
      </c>
      <c r="R41" s="61"/>
      <c r="S41" s="62"/>
      <c r="T41" s="90"/>
      <c r="U41" s="91"/>
      <c r="V41" s="91"/>
      <c r="W41" s="92"/>
      <c r="X41" s="93"/>
    </row>
    <row r="42" spans="2:24" s="66" customFormat="1" ht="15" customHeight="1">
      <c r="B42" s="50"/>
      <c r="C42" s="51">
        <v>9</v>
      </c>
      <c r="D42" s="104" t="s">
        <v>25</v>
      </c>
      <c r="E42" s="105"/>
      <c r="F42" s="105"/>
      <c r="G42" s="105"/>
      <c r="H42" s="105"/>
      <c r="I42" s="105"/>
      <c r="J42" s="105"/>
      <c r="K42" s="105"/>
      <c r="L42" s="97" t="s">
        <v>16</v>
      </c>
      <c r="M42" s="102">
        <v>3</v>
      </c>
      <c r="N42" s="102"/>
      <c r="O42" s="99"/>
      <c r="P42" s="88"/>
      <c r="Q42" s="89">
        <f t="shared" si="0"/>
        <v>0</v>
      </c>
      <c r="R42" s="61"/>
      <c r="S42" s="62"/>
      <c r="T42" s="90"/>
      <c r="U42" s="91"/>
      <c r="V42" s="91"/>
      <c r="W42" s="92"/>
      <c r="X42" s="93"/>
    </row>
    <row r="43" spans="2:24" s="66" customFormat="1" ht="24.95" customHeight="1">
      <c r="B43" s="50"/>
      <c r="C43" s="51">
        <v>10</v>
      </c>
      <c r="D43" s="104" t="s">
        <v>26</v>
      </c>
      <c r="E43" s="105"/>
      <c r="F43" s="105"/>
      <c r="G43" s="105"/>
      <c r="H43" s="105"/>
      <c r="I43" s="105"/>
      <c r="J43" s="105"/>
      <c r="K43" s="105"/>
      <c r="L43" s="97" t="s">
        <v>27</v>
      </c>
      <c r="M43" s="102">
        <v>1</v>
      </c>
      <c r="N43" s="102"/>
      <c r="O43" s="99"/>
      <c r="P43" s="88"/>
      <c r="Q43" s="89">
        <f t="shared" si="0"/>
        <v>0</v>
      </c>
      <c r="R43" s="61"/>
      <c r="S43" s="62"/>
      <c r="T43" s="90"/>
      <c r="U43" s="91"/>
      <c r="V43" s="91"/>
      <c r="W43" s="92"/>
      <c r="X43" s="93"/>
    </row>
    <row r="44" spans="2:24" s="66" customFormat="1" ht="15" customHeight="1">
      <c r="B44" s="50"/>
      <c r="C44" s="51">
        <v>11</v>
      </c>
      <c r="D44" s="104" t="s">
        <v>28</v>
      </c>
      <c r="E44" s="105"/>
      <c r="F44" s="105"/>
      <c r="G44" s="105"/>
      <c r="H44" s="105"/>
      <c r="I44" s="105"/>
      <c r="J44" s="105"/>
      <c r="K44" s="105"/>
      <c r="L44" s="97" t="s">
        <v>16</v>
      </c>
      <c r="M44" s="102">
        <v>1</v>
      </c>
      <c r="N44" s="102"/>
      <c r="O44" s="99"/>
      <c r="P44" s="88"/>
      <c r="Q44" s="89">
        <f t="shared" si="0"/>
        <v>0</v>
      </c>
      <c r="R44" s="61"/>
      <c r="S44" s="115"/>
      <c r="T44" s="90"/>
      <c r="U44" s="91"/>
      <c r="V44" s="91"/>
      <c r="W44" s="92"/>
      <c r="X44" s="93"/>
    </row>
    <row r="45" spans="2:24" s="66" customFormat="1" ht="15" customHeight="1">
      <c r="B45" s="50"/>
      <c r="C45" s="51">
        <v>12</v>
      </c>
      <c r="D45" s="104" t="s">
        <v>29</v>
      </c>
      <c r="E45" s="105"/>
      <c r="F45" s="105"/>
      <c r="G45" s="105"/>
      <c r="H45" s="105"/>
      <c r="I45" s="105"/>
      <c r="J45" s="105"/>
      <c r="K45" s="105"/>
      <c r="L45" s="97" t="s">
        <v>16</v>
      </c>
      <c r="M45" s="102">
        <v>1</v>
      </c>
      <c r="N45" s="102"/>
      <c r="O45" s="99"/>
      <c r="P45" s="88"/>
      <c r="Q45" s="89">
        <f t="shared" si="0"/>
        <v>0</v>
      </c>
      <c r="R45" s="61"/>
      <c r="S45" s="115"/>
      <c r="T45" s="90"/>
      <c r="U45" s="91"/>
      <c r="V45" s="91"/>
      <c r="W45" s="92"/>
      <c r="X45" s="93"/>
    </row>
    <row r="46" spans="2:24" s="66" customFormat="1" ht="24.95" customHeight="1">
      <c r="B46" s="50"/>
      <c r="C46" s="51">
        <v>13</v>
      </c>
      <c r="D46" s="104" t="s">
        <v>30</v>
      </c>
      <c r="E46" s="105"/>
      <c r="F46" s="105"/>
      <c r="G46" s="105"/>
      <c r="H46" s="105"/>
      <c r="I46" s="105"/>
      <c r="J46" s="105"/>
      <c r="K46" s="105"/>
      <c r="L46" s="97" t="s">
        <v>16</v>
      </c>
      <c r="M46" s="102">
        <v>1</v>
      </c>
      <c r="N46" s="102"/>
      <c r="O46" s="99"/>
      <c r="P46" s="88"/>
      <c r="Q46" s="89">
        <f t="shared" si="0"/>
        <v>0</v>
      </c>
      <c r="R46" s="61"/>
      <c r="S46" s="115"/>
      <c r="T46" s="90"/>
      <c r="U46" s="91"/>
      <c r="V46" s="91"/>
      <c r="W46" s="92"/>
      <c r="X46" s="93"/>
    </row>
    <row r="47" spans="2:24" s="66" customFormat="1" ht="15" customHeight="1">
      <c r="B47" s="50"/>
      <c r="C47" s="51">
        <v>14</v>
      </c>
      <c r="D47" s="104" t="s">
        <v>31</v>
      </c>
      <c r="E47" s="105"/>
      <c r="F47" s="105"/>
      <c r="G47" s="105"/>
      <c r="H47" s="105"/>
      <c r="I47" s="105"/>
      <c r="J47" s="105"/>
      <c r="K47" s="105"/>
      <c r="L47" s="97" t="s">
        <v>27</v>
      </c>
      <c r="M47" s="102">
        <v>1</v>
      </c>
      <c r="N47" s="102"/>
      <c r="O47" s="99"/>
      <c r="P47" s="88"/>
      <c r="Q47" s="89">
        <f t="shared" si="0"/>
        <v>0</v>
      </c>
      <c r="R47" s="61"/>
      <c r="S47" s="115"/>
      <c r="T47" s="90"/>
      <c r="U47" s="91"/>
      <c r="V47" s="91"/>
      <c r="W47" s="92"/>
      <c r="X47" s="93"/>
    </row>
    <row r="48" spans="2:24" s="66" customFormat="1" ht="15" customHeight="1">
      <c r="B48" s="50"/>
      <c r="C48" s="51">
        <v>15</v>
      </c>
      <c r="D48" s="104" t="s">
        <v>32</v>
      </c>
      <c r="E48" s="105"/>
      <c r="F48" s="105"/>
      <c r="G48" s="105"/>
      <c r="H48" s="105"/>
      <c r="I48" s="105"/>
      <c r="J48" s="105"/>
      <c r="K48" s="105"/>
      <c r="L48" s="97" t="s">
        <v>27</v>
      </c>
      <c r="M48" s="102">
        <v>1</v>
      </c>
      <c r="N48" s="102"/>
      <c r="O48" s="99"/>
      <c r="P48" s="88"/>
      <c r="Q48" s="89">
        <f t="shared" si="0"/>
        <v>0</v>
      </c>
      <c r="R48" s="61"/>
      <c r="S48" s="115"/>
      <c r="T48" s="90"/>
      <c r="U48" s="91"/>
      <c r="V48" s="91"/>
      <c r="W48" s="92"/>
      <c r="X48" s="93"/>
    </row>
    <row r="49" spans="2:24" s="66" customFormat="1" ht="24.95" customHeight="1">
      <c r="B49" s="50"/>
      <c r="C49" s="51">
        <v>16</v>
      </c>
      <c r="D49" s="104" t="s">
        <v>33</v>
      </c>
      <c r="E49" s="105"/>
      <c r="F49" s="105"/>
      <c r="G49" s="105"/>
      <c r="H49" s="105"/>
      <c r="I49" s="105"/>
      <c r="J49" s="105"/>
      <c r="K49" s="105"/>
      <c r="L49" s="97" t="s">
        <v>16</v>
      </c>
      <c r="M49" s="102">
        <v>1</v>
      </c>
      <c r="N49" s="102"/>
      <c r="O49" s="99"/>
      <c r="P49" s="88"/>
      <c r="Q49" s="89">
        <f t="shared" si="0"/>
        <v>0</v>
      </c>
      <c r="R49" s="61"/>
      <c r="S49" s="115"/>
      <c r="T49" s="90"/>
      <c r="U49" s="91"/>
      <c r="V49" s="91"/>
      <c r="W49" s="92"/>
      <c r="X49" s="93"/>
    </row>
    <row r="50" spans="2:24" s="66" customFormat="1" ht="20.100000000000001" customHeight="1">
      <c r="B50" s="50"/>
      <c r="C50" s="51"/>
      <c r="D50" s="116" t="s">
        <v>34</v>
      </c>
      <c r="E50" s="117"/>
      <c r="F50" s="117"/>
      <c r="G50" s="117"/>
      <c r="H50" s="117"/>
      <c r="I50" s="117"/>
      <c r="J50" s="117"/>
      <c r="K50" s="117"/>
      <c r="L50" s="118"/>
      <c r="M50" s="119"/>
      <c r="N50" s="119"/>
      <c r="O50" s="120"/>
      <c r="P50" s="121"/>
      <c r="Q50" s="122"/>
      <c r="R50" s="61"/>
      <c r="S50" s="62"/>
      <c r="T50" s="90"/>
      <c r="U50" s="91"/>
      <c r="V50" s="91"/>
      <c r="W50" s="92"/>
      <c r="X50" s="93"/>
    </row>
    <row r="51" spans="2:24" s="66" customFormat="1" ht="35.1" customHeight="1">
      <c r="B51" s="50"/>
      <c r="C51" s="51">
        <v>17</v>
      </c>
      <c r="D51" s="123" t="s">
        <v>35</v>
      </c>
      <c r="E51" s="124"/>
      <c r="F51" s="124"/>
      <c r="G51" s="124"/>
      <c r="H51" s="124"/>
      <c r="I51" s="124"/>
      <c r="J51" s="124"/>
      <c r="K51" s="125"/>
      <c r="L51" s="126" t="s">
        <v>16</v>
      </c>
      <c r="M51" s="127">
        <v>1</v>
      </c>
      <c r="N51" s="128"/>
      <c r="O51" s="129"/>
      <c r="P51" s="130"/>
      <c r="Q51" s="89">
        <f t="shared" si="0"/>
        <v>0</v>
      </c>
      <c r="R51" s="61"/>
      <c r="S51" s="62"/>
      <c r="T51" s="90"/>
      <c r="U51" s="91"/>
      <c r="V51" s="91"/>
      <c r="W51" s="92"/>
      <c r="X51" s="93"/>
    </row>
    <row r="52" spans="2:24" s="66" customFormat="1" ht="24.95" customHeight="1">
      <c r="B52" s="50"/>
      <c r="C52" s="51">
        <v>18</v>
      </c>
      <c r="D52" s="123" t="s">
        <v>36</v>
      </c>
      <c r="E52" s="124"/>
      <c r="F52" s="124"/>
      <c r="G52" s="124"/>
      <c r="H52" s="124"/>
      <c r="I52" s="124"/>
      <c r="J52" s="124"/>
      <c r="K52" s="125"/>
      <c r="L52" s="131" t="s">
        <v>16</v>
      </c>
      <c r="M52" s="132">
        <v>1</v>
      </c>
      <c r="N52" s="133"/>
      <c r="O52" s="134"/>
      <c r="P52" s="130"/>
      <c r="Q52" s="89">
        <f t="shared" si="0"/>
        <v>0</v>
      </c>
      <c r="R52" s="61"/>
      <c r="S52" s="62"/>
      <c r="T52" s="90"/>
      <c r="U52" s="91"/>
      <c r="V52" s="91"/>
      <c r="W52" s="92"/>
      <c r="X52" s="93"/>
    </row>
    <row r="53" spans="2:24" s="66" customFormat="1" ht="15" customHeight="1">
      <c r="B53" s="50"/>
      <c r="C53" s="51">
        <v>19</v>
      </c>
      <c r="D53" s="123" t="s">
        <v>37</v>
      </c>
      <c r="E53" s="124"/>
      <c r="F53" s="124"/>
      <c r="G53" s="124"/>
      <c r="H53" s="124"/>
      <c r="I53" s="124"/>
      <c r="J53" s="124"/>
      <c r="K53" s="125"/>
      <c r="L53" s="131" t="s">
        <v>27</v>
      </c>
      <c r="M53" s="132">
        <v>1</v>
      </c>
      <c r="N53" s="133"/>
      <c r="O53" s="134"/>
      <c r="P53" s="130"/>
      <c r="Q53" s="89">
        <f t="shared" si="0"/>
        <v>0</v>
      </c>
      <c r="R53" s="61"/>
      <c r="S53" s="62"/>
      <c r="T53" s="90"/>
      <c r="U53" s="91"/>
      <c r="V53" s="91"/>
      <c r="W53" s="92"/>
      <c r="X53" s="93"/>
    </row>
    <row r="54" spans="2:24" s="66" customFormat="1" ht="24.95" customHeight="1">
      <c r="B54" s="50"/>
      <c r="C54" s="51"/>
      <c r="D54" s="123" t="s">
        <v>38</v>
      </c>
      <c r="E54" s="124"/>
      <c r="F54" s="124"/>
      <c r="G54" s="124"/>
      <c r="H54" s="124"/>
      <c r="I54" s="124"/>
      <c r="J54" s="124"/>
      <c r="K54" s="125"/>
      <c r="L54" s="131" t="s">
        <v>16</v>
      </c>
      <c r="M54" s="132">
        <v>1</v>
      </c>
      <c r="N54" s="133"/>
      <c r="O54" s="134"/>
      <c r="P54" s="130"/>
      <c r="Q54" s="89">
        <f t="shared" si="0"/>
        <v>0</v>
      </c>
      <c r="R54" s="61"/>
      <c r="S54" s="62"/>
      <c r="T54" s="90"/>
      <c r="U54" s="91"/>
      <c r="V54" s="91"/>
      <c r="W54" s="92"/>
      <c r="X54" s="93"/>
    </row>
    <row r="55" spans="2:24" s="66" customFormat="1" ht="15" customHeight="1">
      <c r="B55" s="50"/>
      <c r="C55" s="51">
        <v>20</v>
      </c>
      <c r="D55" s="135" t="s">
        <v>39</v>
      </c>
      <c r="E55" s="136"/>
      <c r="F55" s="136"/>
      <c r="G55" s="136"/>
      <c r="H55" s="136"/>
      <c r="I55" s="136"/>
      <c r="J55" s="136"/>
      <c r="K55" s="136"/>
      <c r="L55" s="131" t="s">
        <v>27</v>
      </c>
      <c r="M55" s="137">
        <v>1</v>
      </c>
      <c r="N55" s="138"/>
      <c r="O55" s="134"/>
      <c r="P55" s="130"/>
      <c r="Q55" s="89">
        <f t="shared" si="0"/>
        <v>0</v>
      </c>
      <c r="R55" s="61"/>
      <c r="S55" s="62"/>
      <c r="T55" s="90"/>
      <c r="U55" s="91"/>
      <c r="V55" s="91"/>
      <c r="W55" s="92"/>
      <c r="X55" s="93"/>
    </row>
    <row r="56" spans="2:24" s="66" customFormat="1" ht="15" customHeight="1">
      <c r="B56" s="50"/>
      <c r="C56" s="51"/>
      <c r="D56" s="116" t="s">
        <v>40</v>
      </c>
      <c r="E56" s="117"/>
      <c r="F56" s="117"/>
      <c r="G56" s="117"/>
      <c r="H56" s="117"/>
      <c r="I56" s="117"/>
      <c r="J56" s="117"/>
      <c r="K56" s="139"/>
      <c r="L56" s="97"/>
      <c r="M56" s="102"/>
      <c r="N56" s="102"/>
      <c r="O56" s="99"/>
      <c r="P56" s="88"/>
      <c r="Q56" s="89"/>
      <c r="R56" s="61"/>
      <c r="S56" s="62"/>
      <c r="T56" s="90"/>
      <c r="U56" s="91"/>
      <c r="V56" s="91"/>
      <c r="W56" s="92"/>
      <c r="X56" s="93"/>
    </row>
    <row r="57" spans="2:24" s="66" customFormat="1" ht="15" customHeight="1">
      <c r="B57" s="50"/>
      <c r="C57" s="51"/>
      <c r="D57" s="140" t="s">
        <v>41</v>
      </c>
      <c r="E57" s="141"/>
      <c r="F57" s="141"/>
      <c r="G57" s="141"/>
      <c r="H57" s="141"/>
      <c r="I57" s="141"/>
      <c r="J57" s="141"/>
      <c r="K57" s="142"/>
      <c r="L57" s="97"/>
      <c r="M57" s="132"/>
      <c r="N57" s="133"/>
      <c r="O57" s="99"/>
      <c r="P57" s="88"/>
      <c r="Q57" s="89"/>
      <c r="R57" s="61"/>
      <c r="S57" s="143"/>
      <c r="T57" s="144"/>
      <c r="U57" s="145"/>
      <c r="V57" s="146"/>
      <c r="W57" s="146"/>
      <c r="X57" s="93"/>
    </row>
    <row r="58" spans="2:24" s="66" customFormat="1" ht="15" customHeight="1">
      <c r="B58" s="50"/>
      <c r="C58" s="51"/>
      <c r="D58" s="104" t="s">
        <v>42</v>
      </c>
      <c r="E58" s="105"/>
      <c r="F58" s="105"/>
      <c r="G58" s="105"/>
      <c r="H58" s="105"/>
      <c r="I58" s="105"/>
      <c r="J58" s="105"/>
      <c r="K58" s="105"/>
      <c r="L58" s="97" t="s">
        <v>43</v>
      </c>
      <c r="M58" s="102">
        <v>500</v>
      </c>
      <c r="N58" s="102"/>
      <c r="O58" s="99"/>
      <c r="P58" s="88"/>
      <c r="Q58" s="89">
        <f t="shared" ref="Q58:Q71" si="1">M58*O58</f>
        <v>0</v>
      </c>
      <c r="R58" s="61"/>
      <c r="S58" s="143"/>
      <c r="T58" s="147"/>
      <c r="U58" s="147"/>
      <c r="V58" s="147"/>
      <c r="W58" s="147"/>
      <c r="X58" s="93"/>
    </row>
    <row r="59" spans="2:24" s="66" customFormat="1" ht="15" customHeight="1">
      <c r="B59" s="50"/>
      <c r="C59" s="51"/>
      <c r="D59" s="104" t="s">
        <v>44</v>
      </c>
      <c r="E59" s="105"/>
      <c r="F59" s="105"/>
      <c r="G59" s="105"/>
      <c r="H59" s="105"/>
      <c r="I59" s="105"/>
      <c r="J59" s="105"/>
      <c r="K59" s="105"/>
      <c r="L59" s="97" t="s">
        <v>45</v>
      </c>
      <c r="M59" s="102">
        <v>230</v>
      </c>
      <c r="N59" s="102"/>
      <c r="O59" s="99"/>
      <c r="P59" s="88"/>
      <c r="Q59" s="89">
        <f t="shared" si="1"/>
        <v>0</v>
      </c>
      <c r="R59" s="61"/>
      <c r="S59" s="143"/>
      <c r="T59" s="144"/>
      <c r="U59" s="145"/>
      <c r="V59" s="146"/>
      <c r="W59" s="146"/>
      <c r="X59" s="93"/>
    </row>
    <row r="60" spans="2:24" s="66" customFormat="1" ht="15" customHeight="1">
      <c r="B60" s="50"/>
      <c r="C60" s="51"/>
      <c r="D60" s="123" t="s">
        <v>46</v>
      </c>
      <c r="E60" s="124"/>
      <c r="F60" s="124"/>
      <c r="G60" s="124"/>
      <c r="H60" s="124"/>
      <c r="I60" s="124"/>
      <c r="J60" s="124"/>
      <c r="K60" s="125"/>
      <c r="L60" s="97" t="s">
        <v>43</v>
      </c>
      <c r="M60" s="102">
        <v>7</v>
      </c>
      <c r="N60" s="102"/>
      <c r="O60" s="99"/>
      <c r="P60" s="88"/>
      <c r="Q60" s="89">
        <f t="shared" si="1"/>
        <v>0</v>
      </c>
      <c r="R60" s="61"/>
      <c r="S60" s="143"/>
      <c r="T60" s="147"/>
      <c r="U60" s="147"/>
      <c r="V60" s="147"/>
      <c r="W60" s="147"/>
      <c r="X60" s="93"/>
    </row>
    <row r="61" spans="2:24" s="66" customFormat="1" ht="15" customHeight="1">
      <c r="B61" s="50"/>
      <c r="C61" s="51"/>
      <c r="D61" s="104" t="s">
        <v>47</v>
      </c>
      <c r="E61" s="105"/>
      <c r="F61" s="105"/>
      <c r="G61" s="105"/>
      <c r="H61" s="105"/>
      <c r="I61" s="105"/>
      <c r="J61" s="105"/>
      <c r="K61" s="105"/>
      <c r="L61" s="97" t="s">
        <v>45</v>
      </c>
      <c r="M61" s="102">
        <v>105</v>
      </c>
      <c r="N61" s="102"/>
      <c r="O61" s="99"/>
      <c r="P61" s="88"/>
      <c r="Q61" s="89">
        <f t="shared" si="1"/>
        <v>0</v>
      </c>
      <c r="R61" s="61"/>
      <c r="S61" s="143"/>
      <c r="T61" s="144"/>
      <c r="U61" s="145"/>
      <c r="V61" s="146"/>
      <c r="W61" s="146"/>
      <c r="X61" s="93"/>
    </row>
    <row r="62" spans="2:24" s="66" customFormat="1" ht="15" customHeight="1">
      <c r="B62" s="50"/>
      <c r="C62" s="51"/>
      <c r="D62" s="104" t="s">
        <v>48</v>
      </c>
      <c r="E62" s="105"/>
      <c r="F62" s="105"/>
      <c r="G62" s="105"/>
      <c r="H62" s="105"/>
      <c r="I62" s="105"/>
      <c r="J62" s="105"/>
      <c r="K62" s="105"/>
      <c r="L62" s="97" t="s">
        <v>43</v>
      </c>
      <c r="M62" s="102">
        <v>182</v>
      </c>
      <c r="N62" s="102"/>
      <c r="O62" s="99"/>
      <c r="P62" s="88"/>
      <c r="Q62" s="89">
        <f t="shared" si="1"/>
        <v>0</v>
      </c>
      <c r="R62" s="61"/>
      <c r="S62" s="143"/>
      <c r="T62" s="147"/>
      <c r="U62" s="147"/>
      <c r="V62" s="147"/>
      <c r="W62" s="147"/>
      <c r="X62" s="93"/>
    </row>
    <row r="63" spans="2:24" s="66" customFormat="1" ht="15" customHeight="1">
      <c r="B63" s="50"/>
      <c r="C63" s="51"/>
      <c r="D63" s="104" t="s">
        <v>49</v>
      </c>
      <c r="E63" s="105"/>
      <c r="F63" s="105"/>
      <c r="G63" s="105"/>
      <c r="H63" s="105"/>
      <c r="I63" s="105"/>
      <c r="J63" s="105"/>
      <c r="K63" s="105"/>
      <c r="L63" s="97" t="s">
        <v>43</v>
      </c>
      <c r="M63" s="102">
        <v>220</v>
      </c>
      <c r="N63" s="102"/>
      <c r="O63" s="99"/>
      <c r="P63" s="88"/>
      <c r="Q63" s="89">
        <f t="shared" si="1"/>
        <v>0</v>
      </c>
      <c r="R63" s="61"/>
      <c r="S63" s="143"/>
      <c r="T63" s="144"/>
      <c r="U63" s="145"/>
      <c r="V63" s="146"/>
      <c r="W63" s="146"/>
      <c r="X63" s="93"/>
    </row>
    <row r="64" spans="2:24" s="66" customFormat="1" ht="15" customHeight="1">
      <c r="B64" s="50"/>
      <c r="C64" s="51"/>
      <c r="D64" s="148" t="s">
        <v>50</v>
      </c>
      <c r="E64" s="149"/>
      <c r="F64" s="149"/>
      <c r="G64" s="149"/>
      <c r="H64" s="149"/>
      <c r="I64" s="149"/>
      <c r="J64" s="149"/>
      <c r="K64" s="149"/>
      <c r="L64" s="97"/>
      <c r="M64" s="102"/>
      <c r="N64" s="102"/>
      <c r="O64" s="99"/>
      <c r="P64" s="88"/>
      <c r="Q64" s="89"/>
      <c r="R64" s="61"/>
      <c r="S64" s="143"/>
      <c r="T64" s="147"/>
      <c r="U64" s="147"/>
      <c r="V64" s="147"/>
      <c r="W64" s="147"/>
      <c r="X64" s="93"/>
    </row>
    <row r="65" spans="2:24" s="66" customFormat="1" ht="15" customHeight="1">
      <c r="B65" s="50"/>
      <c r="C65" s="51"/>
      <c r="D65" s="123" t="s">
        <v>48</v>
      </c>
      <c r="E65" s="124"/>
      <c r="F65" s="124"/>
      <c r="G65" s="124"/>
      <c r="H65" s="124"/>
      <c r="I65" s="124"/>
      <c r="J65" s="124"/>
      <c r="K65" s="125"/>
      <c r="L65" s="97" t="s">
        <v>43</v>
      </c>
      <c r="M65" s="132">
        <v>30</v>
      </c>
      <c r="N65" s="133"/>
      <c r="O65" s="99"/>
      <c r="P65" s="88"/>
      <c r="Q65" s="89">
        <f t="shared" si="1"/>
        <v>0</v>
      </c>
      <c r="R65" s="61"/>
      <c r="S65" s="143"/>
      <c r="T65" s="144"/>
      <c r="U65" s="145"/>
      <c r="V65" s="146"/>
      <c r="W65" s="146"/>
      <c r="X65" s="93"/>
    </row>
    <row r="66" spans="2:24" s="66" customFormat="1" ht="15" customHeight="1">
      <c r="B66" s="50"/>
      <c r="C66" s="51"/>
      <c r="D66" s="123" t="s">
        <v>51</v>
      </c>
      <c r="E66" s="124"/>
      <c r="F66" s="124"/>
      <c r="G66" s="124"/>
      <c r="H66" s="124"/>
      <c r="I66" s="124"/>
      <c r="J66" s="124"/>
      <c r="K66" s="125"/>
      <c r="L66" s="97" t="s">
        <v>45</v>
      </c>
      <c r="M66" s="132">
        <v>55</v>
      </c>
      <c r="N66" s="133"/>
      <c r="O66" s="99"/>
      <c r="P66" s="88"/>
      <c r="Q66" s="89">
        <f t="shared" si="1"/>
        <v>0</v>
      </c>
      <c r="R66" s="61"/>
      <c r="S66" s="143"/>
      <c r="T66" s="147"/>
      <c r="U66" s="147"/>
      <c r="V66" s="147"/>
      <c r="W66" s="147"/>
      <c r="X66" s="93"/>
    </row>
    <row r="67" spans="2:24" s="66" customFormat="1" ht="15" customHeight="1">
      <c r="B67" s="50"/>
      <c r="C67" s="51"/>
      <c r="D67" s="123" t="s">
        <v>52</v>
      </c>
      <c r="E67" s="124"/>
      <c r="F67" s="124"/>
      <c r="G67" s="124"/>
      <c r="H67" s="124"/>
      <c r="I67" s="124"/>
      <c r="J67" s="124"/>
      <c r="K67" s="125"/>
      <c r="L67" s="97" t="s">
        <v>45</v>
      </c>
      <c r="M67" s="132">
        <v>16</v>
      </c>
      <c r="N67" s="133"/>
      <c r="O67" s="99"/>
      <c r="P67" s="88"/>
      <c r="Q67" s="89">
        <f t="shared" si="1"/>
        <v>0</v>
      </c>
      <c r="R67" s="61"/>
      <c r="S67" s="150"/>
      <c r="T67" s="144"/>
      <c r="U67" s="145"/>
      <c r="V67" s="146"/>
      <c r="W67" s="146"/>
      <c r="X67" s="93"/>
    </row>
    <row r="68" spans="2:24" s="66" customFormat="1" ht="15" customHeight="1">
      <c r="B68" s="50"/>
      <c r="C68" s="51"/>
      <c r="D68" s="123" t="s">
        <v>53</v>
      </c>
      <c r="E68" s="124"/>
      <c r="F68" s="124"/>
      <c r="G68" s="124"/>
      <c r="H68" s="124"/>
      <c r="I68" s="124"/>
      <c r="J68" s="124"/>
      <c r="K68" s="125"/>
      <c r="L68" s="97" t="s">
        <v>45</v>
      </c>
      <c r="M68" s="132">
        <v>12</v>
      </c>
      <c r="N68" s="133"/>
      <c r="O68" s="99"/>
      <c r="P68" s="88"/>
      <c r="Q68" s="89">
        <f t="shared" si="1"/>
        <v>0</v>
      </c>
      <c r="R68" s="61"/>
      <c r="S68" s="144"/>
      <c r="T68" s="145"/>
      <c r="U68" s="146"/>
      <c r="V68" s="91"/>
      <c r="W68" s="92"/>
      <c r="X68" s="93"/>
    </row>
    <row r="69" spans="2:24" s="66" customFormat="1" ht="15" customHeight="1">
      <c r="B69" s="50"/>
      <c r="C69" s="51"/>
      <c r="D69" s="104" t="s">
        <v>54</v>
      </c>
      <c r="E69" s="105"/>
      <c r="F69" s="105"/>
      <c r="G69" s="105"/>
      <c r="H69" s="105"/>
      <c r="I69" s="105"/>
      <c r="J69" s="105"/>
      <c r="K69" s="105"/>
      <c r="L69" s="97" t="s">
        <v>45</v>
      </c>
      <c r="M69" s="102">
        <v>50</v>
      </c>
      <c r="N69" s="102"/>
      <c r="O69" s="99"/>
      <c r="P69" s="88"/>
      <c r="Q69" s="89">
        <f t="shared" si="1"/>
        <v>0</v>
      </c>
      <c r="R69" s="61"/>
      <c r="S69" s="62"/>
      <c r="T69" s="90"/>
      <c r="U69" s="91"/>
      <c r="V69" s="91"/>
      <c r="W69" s="92"/>
      <c r="X69" s="93"/>
    </row>
    <row r="70" spans="2:24" s="66" customFormat="1" ht="15" customHeight="1">
      <c r="B70" s="50"/>
      <c r="C70" s="51"/>
      <c r="D70" s="104" t="s">
        <v>55</v>
      </c>
      <c r="E70" s="105"/>
      <c r="F70" s="105"/>
      <c r="G70" s="105"/>
      <c r="H70" s="105"/>
      <c r="I70" s="105"/>
      <c r="J70" s="105"/>
      <c r="K70" s="105"/>
      <c r="L70" s="97" t="s">
        <v>45</v>
      </c>
      <c r="M70" s="102">
        <v>500</v>
      </c>
      <c r="N70" s="102"/>
      <c r="O70" s="99"/>
      <c r="P70" s="88"/>
      <c r="Q70" s="89">
        <f t="shared" si="1"/>
        <v>0</v>
      </c>
      <c r="R70" s="61"/>
      <c r="S70" s="62"/>
      <c r="T70" s="90"/>
      <c r="U70" s="91"/>
      <c r="V70" s="91"/>
      <c r="W70" s="92"/>
      <c r="X70" s="93"/>
    </row>
    <row r="71" spans="2:24" s="66" customFormat="1" ht="15" customHeight="1" thickBot="1">
      <c r="B71" s="50"/>
      <c r="C71" s="51"/>
      <c r="D71" s="151" t="s">
        <v>56</v>
      </c>
      <c r="E71" s="152"/>
      <c r="F71" s="152"/>
      <c r="G71" s="152"/>
      <c r="H71" s="152"/>
      <c r="I71" s="152"/>
      <c r="J71" s="152"/>
      <c r="K71" s="152"/>
      <c r="L71" s="153" t="s">
        <v>57</v>
      </c>
      <c r="M71" s="154">
        <v>42.61</v>
      </c>
      <c r="N71" s="154"/>
      <c r="O71" s="155"/>
      <c r="P71" s="156"/>
      <c r="Q71" s="157">
        <f t="shared" si="1"/>
        <v>0</v>
      </c>
      <c r="R71" s="61"/>
      <c r="S71" s="62"/>
      <c r="T71" s="90"/>
      <c r="U71" s="91"/>
      <c r="V71" s="91"/>
      <c r="W71" s="92"/>
      <c r="X71" s="93"/>
    </row>
    <row r="72" spans="2:24" ht="9.75" customHeight="1" thickTop="1">
      <c r="B72" s="35"/>
      <c r="C72" s="19"/>
      <c r="D72" s="158"/>
      <c r="E72" s="158"/>
      <c r="F72" s="158"/>
      <c r="G72" s="158"/>
      <c r="H72" s="158"/>
      <c r="I72" s="158"/>
      <c r="J72" s="158"/>
      <c r="K72" s="158"/>
      <c r="L72" s="159"/>
      <c r="M72" s="160"/>
      <c r="N72" s="160"/>
      <c r="O72" s="159"/>
      <c r="P72" s="159"/>
      <c r="Q72" s="159"/>
      <c r="R72" s="161"/>
      <c r="S72" s="162"/>
      <c r="T72" s="162"/>
      <c r="W72" s="163"/>
      <c r="X72" s="164"/>
    </row>
    <row r="73" spans="2:24" ht="15.75" customHeight="1">
      <c r="B73" s="35"/>
      <c r="C73" s="19"/>
      <c r="E73" s="158"/>
      <c r="F73" s="158"/>
      <c r="G73" s="158"/>
      <c r="H73" s="158"/>
      <c r="I73" s="158"/>
      <c r="J73" s="158"/>
      <c r="K73" s="158"/>
      <c r="M73" s="165"/>
      <c r="N73" s="165"/>
      <c r="O73" s="166" t="s">
        <v>58</v>
      </c>
      <c r="P73" s="167"/>
      <c r="Q73" s="168">
        <f>SUM(Q34:Q71)</f>
        <v>0</v>
      </c>
      <c r="R73" s="161"/>
      <c r="S73" s="169"/>
      <c r="T73" s="169"/>
      <c r="W73" s="170"/>
    </row>
    <row r="74" spans="2:24" ht="15.75">
      <c r="B74" s="18"/>
      <c r="C74" s="171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66" t="s">
        <v>59</v>
      </c>
      <c r="P74" s="173"/>
      <c r="Q74" s="168">
        <f>Q73*0.16</f>
        <v>0</v>
      </c>
      <c r="R74" s="29"/>
      <c r="T74" s="174"/>
      <c r="U74" s="175"/>
      <c r="W74" s="164"/>
    </row>
    <row r="75" spans="2:24" ht="15.75">
      <c r="B75" s="18"/>
      <c r="C75" s="19"/>
      <c r="D75" s="176" t="s">
        <v>60</v>
      </c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66" t="s">
        <v>61</v>
      </c>
      <c r="P75" s="177"/>
      <c r="Q75" s="178">
        <f>SUM(Q73:Q74)</f>
        <v>0</v>
      </c>
      <c r="R75" s="18"/>
    </row>
    <row r="76" spans="2:24" ht="15">
      <c r="B76" s="18"/>
      <c r="C76" s="19"/>
      <c r="D76" s="35"/>
      <c r="E76" s="35"/>
      <c r="F76" s="35"/>
      <c r="G76" s="35"/>
      <c r="H76" s="35"/>
      <c r="I76" s="35"/>
      <c r="J76" s="35"/>
      <c r="K76" s="35"/>
      <c r="L76" s="179"/>
      <c r="M76" s="179"/>
      <c r="N76" s="179"/>
      <c r="O76" s="180"/>
      <c r="P76" s="180"/>
      <c r="Q76" s="180"/>
      <c r="R76" s="18"/>
      <c r="T76" s="181"/>
    </row>
    <row r="77" spans="2:24" ht="15">
      <c r="B77" s="18"/>
      <c r="C77" s="19"/>
      <c r="D77" s="35"/>
      <c r="E77" s="35"/>
      <c r="F77" s="35"/>
      <c r="G77" s="35"/>
      <c r="H77" s="35"/>
      <c r="I77" s="35"/>
      <c r="J77" s="35"/>
      <c r="K77" s="35"/>
      <c r="L77" s="179"/>
      <c r="M77" s="179"/>
      <c r="N77" s="179"/>
      <c r="O77" s="180"/>
      <c r="P77" s="180"/>
      <c r="Q77" s="180"/>
      <c r="R77" s="18"/>
      <c r="T77" s="181"/>
    </row>
    <row r="78" spans="2:24" ht="15">
      <c r="B78" s="18"/>
      <c r="C78" s="19"/>
      <c r="D78" s="35"/>
      <c r="E78" s="35"/>
      <c r="F78" s="35"/>
      <c r="G78" s="35"/>
      <c r="H78" s="35"/>
      <c r="I78" s="35"/>
      <c r="J78" s="35"/>
      <c r="K78" s="35"/>
      <c r="L78" s="179"/>
      <c r="M78" s="179"/>
      <c r="N78" s="179"/>
      <c r="O78" s="180"/>
      <c r="P78" s="180"/>
      <c r="Q78" s="180"/>
      <c r="R78" s="18"/>
      <c r="T78" s="181"/>
    </row>
    <row r="79" spans="2:24" ht="15">
      <c r="B79" s="18"/>
      <c r="C79" s="19"/>
      <c r="D79" s="35"/>
      <c r="E79" s="35"/>
      <c r="F79" s="35"/>
      <c r="G79" s="35"/>
      <c r="H79" s="35"/>
      <c r="I79" s="35"/>
      <c r="J79" s="35"/>
      <c r="K79" s="35"/>
      <c r="L79" s="179"/>
      <c r="M79" s="179"/>
      <c r="N79" s="179"/>
      <c r="O79" s="180"/>
      <c r="P79" s="180"/>
      <c r="Q79" s="180"/>
      <c r="R79" s="18"/>
      <c r="T79" s="181"/>
    </row>
    <row r="80" spans="2:24" ht="15">
      <c r="B80" s="18"/>
      <c r="C80" s="19"/>
      <c r="D80" s="35"/>
      <c r="E80" s="35"/>
      <c r="F80" s="35"/>
      <c r="G80" s="35"/>
      <c r="H80" s="35"/>
      <c r="I80" s="35"/>
      <c r="J80" s="35"/>
      <c r="K80" s="35"/>
      <c r="L80" s="179"/>
      <c r="M80" s="179"/>
      <c r="N80" s="179"/>
      <c r="O80" s="180"/>
      <c r="P80" s="180"/>
      <c r="Q80" s="180"/>
      <c r="R80" s="18"/>
      <c r="T80" s="181"/>
    </row>
    <row r="81" spans="2:20" ht="15">
      <c r="B81" s="18"/>
      <c r="C81" s="19"/>
      <c r="D81" s="35"/>
      <c r="E81" s="35"/>
      <c r="F81" s="35"/>
      <c r="G81" s="35"/>
      <c r="H81" s="35"/>
      <c r="I81" s="35"/>
      <c r="J81" s="35"/>
      <c r="K81" s="35"/>
      <c r="L81" s="179"/>
      <c r="M81" s="179"/>
      <c r="N81" s="179"/>
      <c r="O81" s="180"/>
      <c r="P81" s="180"/>
      <c r="Q81" s="180"/>
      <c r="R81" s="18"/>
      <c r="T81" s="181"/>
    </row>
    <row r="82" spans="2:20" ht="15">
      <c r="B82" s="18"/>
      <c r="C82" s="19"/>
      <c r="D82" s="35"/>
      <c r="E82" s="35"/>
      <c r="F82" s="35"/>
      <c r="G82" s="35"/>
      <c r="H82" s="35"/>
      <c r="I82" s="35"/>
      <c r="J82" s="35"/>
      <c r="K82" s="35"/>
      <c r="L82" s="179"/>
      <c r="M82" s="179"/>
      <c r="N82" s="179"/>
      <c r="O82" s="180"/>
      <c r="P82" s="180"/>
      <c r="Q82" s="180"/>
      <c r="R82" s="18"/>
      <c r="T82" s="181"/>
    </row>
    <row r="83" spans="2:20" ht="15">
      <c r="B83" s="18"/>
      <c r="C83" s="19"/>
      <c r="D83" s="35"/>
      <c r="E83" s="35"/>
      <c r="F83" s="35"/>
      <c r="G83" s="35"/>
      <c r="H83" s="35"/>
      <c r="I83" s="35"/>
      <c r="J83" s="35"/>
      <c r="K83" s="35"/>
      <c r="L83" s="179"/>
      <c r="M83" s="179"/>
      <c r="N83" s="179"/>
      <c r="O83" s="180"/>
      <c r="P83" s="180"/>
      <c r="Q83" s="180"/>
      <c r="R83" s="18"/>
      <c r="T83" s="181"/>
    </row>
    <row r="84" spans="2:20" ht="15">
      <c r="B84" s="18"/>
      <c r="C84" s="19"/>
      <c r="D84" s="35"/>
      <c r="E84" s="35"/>
      <c r="F84" s="35"/>
      <c r="G84" s="35"/>
      <c r="H84" s="35"/>
      <c r="I84" s="35"/>
      <c r="J84" s="35"/>
      <c r="K84" s="35"/>
      <c r="L84" s="179"/>
      <c r="M84" s="179"/>
      <c r="N84" s="179"/>
      <c r="O84" s="180"/>
      <c r="P84" s="180"/>
      <c r="Q84" s="180"/>
      <c r="R84" s="18"/>
      <c r="T84" s="181"/>
    </row>
    <row r="85" spans="2:20" ht="15">
      <c r="B85" s="18"/>
      <c r="C85" s="19"/>
      <c r="D85" s="35"/>
      <c r="E85" s="35"/>
      <c r="F85" s="35"/>
      <c r="G85" s="35"/>
      <c r="H85" s="35"/>
      <c r="I85" s="35"/>
      <c r="J85" s="35"/>
      <c r="K85" s="35"/>
      <c r="L85" s="179"/>
      <c r="M85" s="179"/>
      <c r="N85" s="179"/>
      <c r="O85" s="180"/>
      <c r="P85" s="180"/>
      <c r="Q85" s="180"/>
      <c r="R85" s="18"/>
      <c r="T85" s="181"/>
    </row>
    <row r="86" spans="2:20" ht="15">
      <c r="B86" s="18"/>
      <c r="C86" s="19"/>
      <c r="D86" s="35"/>
      <c r="E86" s="35"/>
      <c r="F86" s="35"/>
      <c r="G86" s="35"/>
      <c r="H86" s="35"/>
      <c r="I86" s="35"/>
      <c r="J86" s="35"/>
      <c r="K86" s="35"/>
      <c r="L86" s="179"/>
      <c r="M86" s="179"/>
      <c r="N86" s="179"/>
      <c r="O86" s="180"/>
      <c r="P86" s="180"/>
      <c r="Q86" s="180"/>
      <c r="R86" s="18"/>
      <c r="T86" s="181"/>
    </row>
    <row r="87" spans="2:20" ht="15">
      <c r="B87" s="18"/>
      <c r="C87" s="19"/>
      <c r="D87" s="35"/>
      <c r="E87" s="35"/>
      <c r="F87" s="35"/>
      <c r="G87" s="35"/>
      <c r="H87" s="35"/>
      <c r="I87" s="35"/>
      <c r="J87" s="35"/>
      <c r="K87" s="35"/>
      <c r="L87" s="179"/>
      <c r="M87" s="179"/>
      <c r="N87" s="179"/>
      <c r="O87" s="180"/>
      <c r="P87" s="180"/>
      <c r="Q87" s="180"/>
      <c r="R87" s="18"/>
    </row>
    <row r="88" spans="2:20" s="185" customFormat="1" ht="12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4"/>
      <c r="L88" s="183"/>
      <c r="M88" s="183"/>
      <c r="N88" s="183"/>
      <c r="O88" s="183"/>
      <c r="P88" s="183"/>
      <c r="Q88" s="183"/>
      <c r="R88" s="182"/>
    </row>
    <row r="89" spans="2:20" s="185" customFormat="1" ht="15">
      <c r="B89" s="182"/>
      <c r="C89" s="183"/>
      <c r="D89" s="161"/>
      <c r="E89" s="186"/>
      <c r="F89" s="186"/>
      <c r="G89" s="186"/>
      <c r="H89" s="186"/>
      <c r="I89" s="187"/>
      <c r="J89" s="183"/>
      <c r="K89" s="183"/>
      <c r="L89" s="161"/>
      <c r="M89" s="186"/>
      <c r="N89" s="186"/>
      <c r="O89" s="186"/>
      <c r="P89" s="186"/>
      <c r="Q89" s="186"/>
      <c r="R89" s="188"/>
    </row>
    <row r="90" spans="2:20" ht="15">
      <c r="B90" s="18"/>
      <c r="C90" s="19"/>
      <c r="D90" s="161"/>
      <c r="E90" s="186"/>
      <c r="F90" s="186"/>
      <c r="G90" s="186"/>
      <c r="H90" s="186"/>
      <c r="I90" s="189"/>
      <c r="J90" s="35"/>
      <c r="K90" s="35"/>
      <c r="L90" s="161"/>
      <c r="M90" s="186"/>
      <c r="N90" s="186"/>
      <c r="O90" s="186"/>
      <c r="P90" s="186"/>
      <c r="Q90" s="186"/>
      <c r="R90" s="190"/>
    </row>
    <row r="91" spans="2:20" s="15" customFormat="1" ht="14.25" customHeight="1">
      <c r="B91" s="191"/>
      <c r="C91" s="192" t="s">
        <v>62</v>
      </c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</row>
    <row r="92" spans="2:20" ht="42.75" customHeight="1">
      <c r="B92" s="18"/>
      <c r="C92" s="193" t="s">
        <v>63</v>
      </c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</row>
    <row r="93" spans="2:20" ht="3.75" customHeight="1"/>
    <row r="102" spans="19:20">
      <c r="S102" s="162"/>
      <c r="T102" s="162"/>
    </row>
    <row r="103" spans="19:20">
      <c r="S103" s="162"/>
      <c r="T103" s="162"/>
    </row>
  </sheetData>
  <sheetProtection formatRows="0" insertRows="0" deleteRows="0"/>
  <mergeCells count="109">
    <mergeCell ref="C92:R92"/>
    <mergeCell ref="D71:K71"/>
    <mergeCell ref="M71:N71"/>
    <mergeCell ref="M72:N72"/>
    <mergeCell ref="D74:N74"/>
    <mergeCell ref="D75:N75"/>
    <mergeCell ref="C91:R91"/>
    <mergeCell ref="D68:K68"/>
    <mergeCell ref="M68:N68"/>
    <mergeCell ref="D69:K69"/>
    <mergeCell ref="M69:N69"/>
    <mergeCell ref="D70:K70"/>
    <mergeCell ref="M70:N70"/>
    <mergeCell ref="D65:K65"/>
    <mergeCell ref="M65:N65"/>
    <mergeCell ref="S65:S66"/>
    <mergeCell ref="D66:K66"/>
    <mergeCell ref="M66:N66"/>
    <mergeCell ref="D67:K67"/>
    <mergeCell ref="M67:N67"/>
    <mergeCell ref="D61:K61"/>
    <mergeCell ref="M61:N61"/>
    <mergeCell ref="S61:S62"/>
    <mergeCell ref="D62:K62"/>
    <mergeCell ref="M62:N62"/>
    <mergeCell ref="D63:K63"/>
    <mergeCell ref="M63:N63"/>
    <mergeCell ref="S63:S64"/>
    <mergeCell ref="D64:K64"/>
    <mergeCell ref="M64:N64"/>
    <mergeCell ref="D57:K57"/>
    <mergeCell ref="M57:N57"/>
    <mergeCell ref="S57:S58"/>
    <mergeCell ref="D58:K58"/>
    <mergeCell ref="M58:N58"/>
    <mergeCell ref="D59:K59"/>
    <mergeCell ref="M59:N59"/>
    <mergeCell ref="S59:S60"/>
    <mergeCell ref="D60:K60"/>
    <mergeCell ref="M60:N60"/>
    <mergeCell ref="D54:K54"/>
    <mergeCell ref="M54:N54"/>
    <mergeCell ref="D55:K55"/>
    <mergeCell ref="M55:N55"/>
    <mergeCell ref="D56:K56"/>
    <mergeCell ref="M56:N56"/>
    <mergeCell ref="D51:K51"/>
    <mergeCell ref="M51:N51"/>
    <mergeCell ref="D52:K52"/>
    <mergeCell ref="M52:N52"/>
    <mergeCell ref="D53:K53"/>
    <mergeCell ref="M53:N53"/>
    <mergeCell ref="D48:K48"/>
    <mergeCell ref="M48:N48"/>
    <mergeCell ref="D49:K49"/>
    <mergeCell ref="M49:N49"/>
    <mergeCell ref="D50:K50"/>
    <mergeCell ref="M50:N50"/>
    <mergeCell ref="D45:K45"/>
    <mergeCell ref="M45:N45"/>
    <mergeCell ref="D46:K46"/>
    <mergeCell ref="M46:N46"/>
    <mergeCell ref="D47:K47"/>
    <mergeCell ref="M47:N47"/>
    <mergeCell ref="D42:K42"/>
    <mergeCell ref="M42:N42"/>
    <mergeCell ref="D43:K43"/>
    <mergeCell ref="M43:N43"/>
    <mergeCell ref="D44:K44"/>
    <mergeCell ref="M44:N44"/>
    <mergeCell ref="D39:K39"/>
    <mergeCell ref="M39:N39"/>
    <mergeCell ref="D40:K40"/>
    <mergeCell ref="M40:N40"/>
    <mergeCell ref="D41:K41"/>
    <mergeCell ref="M41:N41"/>
    <mergeCell ref="D36:K36"/>
    <mergeCell ref="M36:N36"/>
    <mergeCell ref="D37:K37"/>
    <mergeCell ref="M37:N37"/>
    <mergeCell ref="D38:K38"/>
    <mergeCell ref="M38:N38"/>
    <mergeCell ref="D33:K33"/>
    <mergeCell ref="M33:N33"/>
    <mergeCell ref="D34:K34"/>
    <mergeCell ref="M34:N34"/>
    <mergeCell ref="D35:K35"/>
    <mergeCell ref="M35:N35"/>
    <mergeCell ref="E25:P25"/>
    <mergeCell ref="M26:P26"/>
    <mergeCell ref="D28:K28"/>
    <mergeCell ref="M28:N28"/>
    <mergeCell ref="D29:K32"/>
    <mergeCell ref="M29:N29"/>
    <mergeCell ref="M30:N30"/>
    <mergeCell ref="M31:N31"/>
    <mergeCell ref="M32:N32"/>
    <mergeCell ref="D17:G17"/>
    <mergeCell ref="H17:J17"/>
    <mergeCell ref="M17:P17"/>
    <mergeCell ref="D18:P20"/>
    <mergeCell ref="E23:P23"/>
    <mergeCell ref="E24:P24"/>
    <mergeCell ref="D3:Q3"/>
    <mergeCell ref="D4:Q4"/>
    <mergeCell ref="D6:Q6"/>
    <mergeCell ref="D7:Q7"/>
    <mergeCell ref="E8:O8"/>
    <mergeCell ref="D12:P12"/>
  </mergeCells>
  <printOptions horizontalCentered="1"/>
  <pageMargins left="0" right="0" top="0" bottom="0" header="0" footer="0"/>
  <pageSetup scale="70" orientation="portrait" r:id="rId1"/>
  <drawing r:id="rId2"/>
  <legacyDrawing r:id="rId3"/>
  <oleObjects>
    <oleObject progId="CorelDRAW.Graphic.1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DE AGUA 26 DE JULIO</vt:lpstr>
      <vt:lpstr>'LINEA DE AGUA 26 DE JULIO'!Área_de_impresión</vt:lpstr>
      <vt:lpstr>'LINEA DE AGUA 26 DE JULIO'!Títulos_a_imprimir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2016-07-06T18:11:57Z</dcterms:created>
  <dcterms:modified xsi:type="dcterms:W3CDTF">2016-07-06T18:14:18Z</dcterms:modified>
</cp:coreProperties>
</file>